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CRUCEROS" sheetId="1" r:id="rId1"/>
  </sheet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N22" i="1"/>
  <c r="L22" i="1"/>
  <c r="N21" i="1"/>
  <c r="L21" i="1"/>
  <c r="L20" i="1"/>
  <c r="L16" i="1"/>
  <c r="L15" i="1"/>
  <c r="N14" i="1"/>
  <c r="L14" i="1"/>
  <c r="P9" i="1"/>
  <c r="O9" i="1"/>
  <c r="N16" i="1" s="1"/>
  <c r="P8" i="1"/>
  <c r="O8" i="1"/>
  <c r="N15" i="1" s="1"/>
  <c r="P7" i="1"/>
  <c r="N20" i="1" s="1"/>
  <c r="O7" i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<sst xmlns="http://schemas.openxmlformats.org/spreadsheetml/2006/main" count="29" uniqueCount="23">
  <si>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</si>
  <si>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</si>
  <si>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</si>
  <si>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</si>
  <si>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</si>
  <si>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</si>
  <si>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</si>
  <si>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</si>
  <si>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</si>
  <si>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</si>
  <si>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DICIEMBRE</t>
  </si>
  <si>
    <t>TOTAL ANUAL</t>
  </si>
  <si>
    <t>Preliminar 2024</t>
  </si>
  <si>
    <t>REAL 2023</t>
  </si>
  <si>
    <t>REAL 2024</t>
  </si>
  <si>
    <t xml:space="preserve">Análisis acum. 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</si>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</sst>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  <xf numFmtId="0" fontId="2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top" wrapText="1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5B-4926-AB80-10FA66041C0C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5B-4926-AB80-10FA66041C0C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5B-4926-AB80-10FA66041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5B-4926-AB80-10FA66041C0C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5B-4926-AB80-10FA66041C0C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5B-4926-AB80-10FA66041C0C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5B-4926-AB80-10FA66041C0C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5B-4926-AB80-10FA66041C0C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65B-4926-AB80-10FA66041C0C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5B-4926-AB80-10FA66041C0C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65B-4926-AB80-10FA66041C0C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65B-4926-AB80-10FA66041C0C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65B-4926-AB80-10FA66041C0C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65B-4926-AB80-10FA66041C0C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65B-4926-AB80-10FA66041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65B-4926-AB80-10FA6604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65B-4926-AB80-10FA66041C0C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65B-4926-AB80-10FA66041C0C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65B-4926-AB80-10FA66041C0C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65B-4926-AB80-10FA66041C0C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65B-4926-AB80-10FA66041C0C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65B-4926-AB80-10FA66041C0C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65B-4926-AB80-10FA66041C0C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65B-4926-AB80-10FA66041C0C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65B-4926-AB80-10FA66041C0C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65B-4926-AB80-10FA66041C0C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65B-4926-AB80-10FA66041C0C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65B-4926-AB80-10FA66041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25</c:v>
                </c:pt>
                <c:pt idx="1">
                  <c:v>14</c:v>
                </c:pt>
                <c:pt idx="2">
                  <c:v>16</c:v>
                </c:pt>
                <c:pt idx="3">
                  <c:v>26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65B-4926-AB80-10FA66041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66675</xdr:rowOff>
    </xdr:from>
    <xdr:to>
      <xdr:col>9</xdr:col>
      <xdr:colOff>38101</xdr:colOff>
      <xdr:row>2</xdr:row>
      <xdr:rowOff>102628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66675"/>
          <a:ext cx="4438650" cy="1007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R8" sqref="R8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3"/>
    </row>
    <row r="3" spans="1:19" ht="9.75" customHeight="1" thickBot="1" x14ac:dyDescent="0.45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9" ht="8.25" customHeight="1" thickTop="1" x14ac:dyDescent="0.2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19" ht="27" customHeight="1" x14ac:dyDescent="0.35">
      <c r="A5" s="1"/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10</v>
      </c>
      <c r="P5" s="12" t="s">
        <v>11</v>
      </c>
      <c r="Q5" s="1"/>
    </row>
    <row r="6" spans="1:19" ht="10.5" customHeight="1" x14ac:dyDescent="0.35">
      <c r="A6" s="1"/>
      <c r="B6" s="13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3"/>
      <c r="P6" s="13"/>
      <c r="Q6" s="1"/>
    </row>
    <row r="7" spans="1:19" ht="18" customHeight="1" x14ac:dyDescent="0.2">
      <c r="A7" s="1"/>
      <c r="B7" s="16" t="s">
        <v>12</v>
      </c>
      <c r="C7" s="17">
        <v>25</v>
      </c>
      <c r="D7" s="17">
        <v>14</v>
      </c>
      <c r="E7" s="17">
        <v>16</v>
      </c>
      <c r="F7" s="17">
        <v>26</v>
      </c>
      <c r="G7" s="17">
        <v>11</v>
      </c>
      <c r="H7" s="17">
        <v>5</v>
      </c>
      <c r="I7" s="17">
        <v>7</v>
      </c>
      <c r="J7" s="17">
        <v>6</v>
      </c>
      <c r="K7" s="17">
        <v>11</v>
      </c>
      <c r="L7" s="17">
        <v>17</v>
      </c>
      <c r="M7" s="17">
        <v>19</v>
      </c>
      <c r="N7" s="18">
        <v>21</v>
      </c>
      <c r="O7" s="19">
        <f>SUM(C7:N7)</f>
        <v>178</v>
      </c>
      <c r="P7" s="20">
        <f>SUM(C7:N7)</f>
        <v>178</v>
      </c>
      <c r="Q7" s="1"/>
    </row>
    <row r="8" spans="1:19" ht="18" customHeight="1" x14ac:dyDescent="0.2">
      <c r="A8" s="1"/>
      <c r="B8" s="21" t="s">
        <v>13</v>
      </c>
      <c r="C8" s="22">
        <v>32</v>
      </c>
      <c r="D8" s="22">
        <v>19</v>
      </c>
      <c r="E8" s="22">
        <v>22</v>
      </c>
      <c r="F8" s="22">
        <v>21</v>
      </c>
      <c r="G8" s="22">
        <v>13</v>
      </c>
      <c r="H8" s="22">
        <v>5</v>
      </c>
      <c r="I8" s="22">
        <v>5</v>
      </c>
      <c r="J8" s="22">
        <v>8</v>
      </c>
      <c r="K8" s="22">
        <v>4</v>
      </c>
      <c r="L8" s="23">
        <v>13</v>
      </c>
      <c r="M8" s="23">
        <v>19</v>
      </c>
      <c r="N8" s="22">
        <v>13</v>
      </c>
      <c r="O8" s="24">
        <f>SUM(C8:N8)</f>
        <v>174</v>
      </c>
      <c r="P8" s="24">
        <f>SUM(C8:N8)</f>
        <v>174</v>
      </c>
      <c r="Q8" s="1"/>
      <c r="S8" s="25"/>
    </row>
    <row r="9" spans="1:19" ht="18" customHeight="1" x14ac:dyDescent="0.35">
      <c r="A9" s="1"/>
      <c r="B9" s="26" t="s">
        <v>14</v>
      </c>
      <c r="C9" s="27">
        <v>30</v>
      </c>
      <c r="D9" s="27">
        <v>13</v>
      </c>
      <c r="E9" s="27">
        <v>15</v>
      </c>
      <c r="F9" s="27">
        <v>23</v>
      </c>
      <c r="G9" s="27">
        <v>9</v>
      </c>
      <c r="H9" s="27">
        <v>4</v>
      </c>
      <c r="I9" s="27">
        <v>5</v>
      </c>
      <c r="J9" s="27">
        <v>5</v>
      </c>
      <c r="K9" s="27">
        <v>6</v>
      </c>
      <c r="L9" s="28">
        <v>16</v>
      </c>
      <c r="M9" s="28">
        <v>19</v>
      </c>
      <c r="N9" s="27">
        <v>22</v>
      </c>
      <c r="O9" s="29">
        <f>SUM(C9:N9)</f>
        <v>167</v>
      </c>
      <c r="P9" s="29">
        <f>SUM(C9:N9)</f>
        <v>167</v>
      </c>
      <c r="Q9" s="30"/>
    </row>
    <row r="10" spans="1:19" ht="8.25" customHeight="1" x14ac:dyDescent="0.2">
      <c r="A10" s="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3" t="s">
        <v>15</v>
      </c>
      <c r="M12" s="34"/>
      <c r="N12" s="34"/>
      <c r="O12" s="34"/>
      <c r="P12" s="35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6" t="s">
        <v>17</v>
      </c>
      <c r="M13" s="37"/>
      <c r="N13" s="37"/>
      <c r="O13" s="37"/>
      <c r="P13" s="38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9" t="str">
        <f>+B7</f>
        <v>Preliminar 2024</v>
      </c>
      <c r="M14" s="40"/>
      <c r="N14" s="41">
        <f>+O7</f>
        <v>178</v>
      </c>
      <c r="O14" s="42"/>
      <c r="P14" s="43">
        <f>(N16-N14)/N14</f>
        <v>-6.1797752808988762E-2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4" t="str">
        <f>+B8</f>
        <v>REAL 2023</v>
      </c>
      <c r="M15" s="45"/>
      <c r="N15" s="46">
        <f>+O8</f>
        <v>174</v>
      </c>
      <c r="O15" s="47"/>
      <c r="P15" s="48">
        <f>(N16-N15)/N15</f>
        <v>-4.0229885057471264E-2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9" t="str">
        <f>+B9</f>
        <v>REAL 2024</v>
      </c>
      <c r="M16" s="50"/>
      <c r="N16" s="51">
        <f>+O9</f>
        <v>167</v>
      </c>
      <c r="O16" s="52"/>
      <c r="P16" s="53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4"/>
      <c r="M17" s="54"/>
      <c r="N17" s="54"/>
      <c r="O17" s="54"/>
      <c r="P17" s="54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3" t="s">
        <v>15</v>
      </c>
      <c r="M18" s="34"/>
      <c r="N18" s="34"/>
      <c r="O18" s="34"/>
      <c r="P18" s="35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6" t="s">
        <v>19</v>
      </c>
      <c r="M19" s="37"/>
      <c r="N19" s="37"/>
      <c r="O19" s="37"/>
      <c r="P19" s="38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9" t="str">
        <f>+B7</f>
        <v>Preliminar 2024</v>
      </c>
      <c r="M20" s="40"/>
      <c r="N20" s="41">
        <f>+P7</f>
        <v>178</v>
      </c>
      <c r="O20" s="42"/>
      <c r="P20" s="55">
        <f>(N22-N20)/N20</f>
        <v>-6.1797752808988762E-2</v>
      </c>
      <c r="Q20" s="2"/>
      <c r="S20" s="56"/>
      <c r="T20" s="56"/>
      <c r="U20" s="56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4" t="str">
        <f>+B8</f>
        <v>REAL 2023</v>
      </c>
      <c r="M21" s="45"/>
      <c r="N21" s="46">
        <f>+P8</f>
        <v>174</v>
      </c>
      <c r="O21" s="47"/>
      <c r="P21" s="57">
        <f>(N22-N21)/N21</f>
        <v>-4.0229885057471264E-2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9" t="str">
        <f>+B9</f>
        <v>REAL 2024</v>
      </c>
      <c r="M22" s="50"/>
      <c r="N22" s="51">
        <f>+P9</f>
        <v>167</v>
      </c>
      <c r="O22" s="52"/>
      <c r="P22" s="53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8"/>
      <c r="M23" s="58"/>
      <c r="N23" s="58"/>
      <c r="O23" s="58"/>
      <c r="P23" s="5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5"/>
      <c r="M24" s="65"/>
      <c r="N24" s="65"/>
      <c r="O24" s="65"/>
      <c r="P24" s="65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5"/>
      <c r="M25" s="65"/>
      <c r="N25" s="65"/>
      <c r="O25" s="65"/>
      <c r="P25" s="65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5"/>
      <c r="M26" s="65"/>
      <c r="N26" s="65"/>
      <c r="O26" s="65"/>
      <c r="P26" s="65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5"/>
      <c r="M27" s="65"/>
      <c r="N27" s="65"/>
      <c r="O27" s="65"/>
      <c r="P27" s="65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5"/>
      <c r="M28" s="65"/>
      <c r="N28" s="65"/>
      <c r="O28" s="65"/>
      <c r="P28" s="65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5"/>
      <c r="M29" s="65"/>
      <c r="N29" s="65"/>
      <c r="O29" s="65"/>
      <c r="P29" s="65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5"/>
      <c r="M30" s="65"/>
      <c r="N30" s="65"/>
      <c r="O30" s="65"/>
      <c r="P30" s="65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5"/>
      <c r="M31" s="65"/>
      <c r="N31" s="65"/>
      <c r="O31" s="65"/>
      <c r="P31" s="65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5"/>
      <c r="M32" s="65"/>
      <c r="N32" s="65"/>
      <c r="O32" s="65"/>
      <c r="P32" s="65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5"/>
      <c r="M33" s="65"/>
      <c r="N33" s="65"/>
      <c r="O33" s="65"/>
      <c r="P33" s="65"/>
      <c r="Q33" s="1"/>
    </row>
    <row r="47" spans="1:17" x14ac:dyDescent="0.2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7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6" ht="18" x14ac:dyDescent="0.25">
      <c r="B49" s="59"/>
      <c r="C49" s="59"/>
      <c r="D49" s="60" t="s">
        <v>20</v>
      </c>
      <c r="E49" s="60"/>
      <c r="F49" s="60"/>
      <c r="G49" s="60"/>
      <c r="H49" s="60"/>
      <c r="I49" s="61"/>
      <c r="J49" s="61"/>
      <c r="K49" s="61"/>
      <c r="L49" s="61"/>
      <c r="M49" s="61"/>
      <c r="N49" s="61"/>
      <c r="O49" s="59"/>
      <c r="P49" s="59"/>
    </row>
    <row r="50" spans="2:16" ht="18" x14ac:dyDescent="0.25">
      <c r="B50" s="59"/>
      <c r="C50" s="59"/>
      <c r="D50" s="60"/>
      <c r="E50" s="60"/>
      <c r="F50" s="60"/>
      <c r="G50" s="60"/>
      <c r="H50" s="60"/>
      <c r="I50" s="61"/>
      <c r="J50" s="61"/>
      <c r="K50" s="61"/>
      <c r="L50" s="61" t="s">
        <v>21</v>
      </c>
      <c r="M50" s="61"/>
      <c r="N50" s="61"/>
      <c r="O50" s="59"/>
      <c r="P50" s="59"/>
    </row>
    <row r="51" spans="2:16" ht="18" x14ac:dyDescent="0.25">
      <c r="B51" s="59"/>
      <c r="C51" s="59"/>
      <c r="D51" s="60" t="s">
        <v>22</v>
      </c>
      <c r="E51" s="60"/>
      <c r="F51" s="62">
        <f>SUM(C7:H7)</f>
        <v>97</v>
      </c>
      <c r="G51" s="60"/>
      <c r="H51" s="60"/>
      <c r="I51" s="61"/>
      <c r="J51" s="61"/>
      <c r="K51" s="61"/>
      <c r="L51" s="61"/>
      <c r="M51" s="61"/>
      <c r="N51" s="61"/>
      <c r="O51" s="59"/>
      <c r="P51" s="59"/>
    </row>
    <row r="52" spans="2:16" ht="18" x14ac:dyDescent="0.25">
      <c r="B52" s="59"/>
      <c r="C52" s="59"/>
      <c r="D52" s="60">
        <v>2008</v>
      </c>
      <c r="E52" s="60"/>
      <c r="F52" s="62">
        <f>SUM(C8:H8)</f>
        <v>112</v>
      </c>
      <c r="G52" s="60"/>
      <c r="H52" s="60"/>
      <c r="I52" s="61"/>
      <c r="J52" s="61"/>
      <c r="K52" s="61"/>
      <c r="L52" s="61"/>
      <c r="M52" s="61"/>
      <c r="N52" s="61"/>
      <c r="O52" s="59"/>
      <c r="P52" s="59"/>
    </row>
    <row r="53" spans="2:16" ht="18" x14ac:dyDescent="0.25">
      <c r="B53" s="59"/>
      <c r="C53" s="59"/>
      <c r="D53" s="60">
        <v>2009</v>
      </c>
      <c r="E53" s="60"/>
      <c r="F53" s="62">
        <f>SUM(C9:H9)</f>
        <v>94</v>
      </c>
      <c r="G53" s="60"/>
      <c r="H53" s="60"/>
      <c r="I53" s="61"/>
      <c r="J53" s="61"/>
      <c r="K53" s="61"/>
      <c r="L53" s="61"/>
      <c r="M53" s="61"/>
      <c r="N53" s="61"/>
      <c r="O53" s="59"/>
      <c r="P53" s="59"/>
    </row>
    <row r="54" spans="2:16" ht="15" x14ac:dyDescent="0.2">
      <c r="B54" s="59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59"/>
      <c r="P54" s="59"/>
    </row>
    <row r="55" spans="2:16" ht="15" x14ac:dyDescent="0.2"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2:16" ht="15" x14ac:dyDescent="0.2"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2:16" ht="15" x14ac:dyDescent="0.2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2025-01-13T02:53:12Z</dcterms:created>
  <dcterms:modified xsi:type="dcterms:W3CDTF">2025-01-13T03:12:18Z</dcterms:modified>
</cp:coreProperties>
</file>