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5\Estadisticas\"/>
    </mc:Choice>
  </mc:AlternateContent>
  <bookViews>
    <workbookView xWindow="0" yWindow="0" windowWidth="24000" windowHeight="9600"/>
  </bookViews>
  <sheets>
    <sheet name="CRUCEROS" sheetId="1" r:id="rId1"/>
  </sheets>
  <definedNames>
    <definedName name="_xlnm.Print_Area" localSheetId="0">CRUCEROS!$B$1:$P$33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1" l="1"/>
  <c r="N15" i="1" s="1"/>
  <c r="O7" i="1"/>
  <c r="N14" i="1" s="1"/>
  <c r="F53" i="1"/>
  <c r="F52" i="1"/>
  <c r="F51" i="1"/>
  <c r="L22" i="1"/>
  <c r="L21" i="1"/>
  <c r="L20" i="1"/>
  <c r="N16" i="1"/>
  <c r="L16" i="1"/>
  <c r="L15" i="1"/>
  <c r="L14" i="1"/>
  <c r="P9" i="1"/>
  <c r="N22" i="1" s="1"/>
  <c r="O9" i="1"/>
  <c r="P8" i="1"/>
  <c r="N21" i="1" s="1"/>
  <c r="P7" i="1"/>
  <c r="N20" i="1" s="1"/>
  <c r="P15" i="1" l="1"/>
  <c r="P21" i="1"/>
  <c r="P20" i="1"/>
  <c r="P14" i="1"/>
</calcChain>
</file>

<file path=xl/sharedStrings.xml><?xml version="1.0" encoding="utf-8"?>
<sst xmlns="http://schemas.openxmlformats.org/spreadsheetml/2006/main" count="29" uniqueCount="23">
  <si>
    <t>ARRIBO DE CRUCEROS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</si>
  <si>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</si>
  <si>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</si>
  <si>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</si>
  <si>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</si>
  <si>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</si>
  <si>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</si>
  <si>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</si>
  <si>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</si>
  <si>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</si>
  <si>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TOTAL ANUAL</t>
  </si>
  <si>
    <t>Preliminar 2025</t>
  </si>
  <si>
    <t>REAL 2024</t>
  </si>
  <si>
    <t>REAL 2025</t>
  </si>
  <si>
    <t xml:space="preserve">Análisis acum. </t>
  </si>
  <si>
    <t>Var.</t>
  </si>
  <si>
    <t>%</t>
  </si>
  <si>
    <t>Anual</t>
  </si>
  <si>
    <t>Acumulado 1er. Semestre</t>
  </si>
  <si>
    <t>REAL 2009</t>
  </si>
  <si>
    <t>PLAN</t>
  </si>
  <si>
    <t>ACUMULADO
ENERO</t>
  </si>
  <si>
    <t>Al mes de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</si>
</sst>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4" x14ac:knownFonts="1">
    <font>
      <sz val="10"/>
      <name val="Arial"/>
      <family val="2"/>
    </font>
    <font>
      <sz val="10"/>
      <name val="Arial"/>
      <family val="2"/>
    </font>
    <font>
      <sz val="10"/>
      <name val="Soberana Sans"/>
      <family val="3"/>
    </font>
    <font>
      <b/>
      <sz val="18"/>
      <name val="Montserrat"/>
    </font>
    <font>
      <b/>
      <sz val="18"/>
      <name val="Soberana Sans"/>
      <family val="3"/>
    </font>
    <font>
      <sz val="12"/>
      <name val="Montserrat"/>
    </font>
    <font>
      <b/>
      <sz val="14"/>
      <color theme="0"/>
      <name val="Montserrat"/>
    </font>
    <font>
      <b/>
      <sz val="10"/>
      <color theme="0"/>
      <name val="Montserrat"/>
    </font>
    <font>
      <b/>
      <sz val="12"/>
      <color rgb="FF285C4D"/>
      <name val="Montserrat"/>
    </font>
    <font>
      <b/>
      <sz val="12"/>
      <color rgb="FFB38E5D"/>
      <name val="Montserrat"/>
    </font>
    <font>
      <b/>
      <sz val="12"/>
      <color rgb="FF9D2449"/>
      <name val="Montserrat"/>
    </font>
    <font>
      <b/>
      <sz val="14"/>
      <name val="Soberana Sans"/>
      <family val="3"/>
    </font>
    <font>
      <i/>
      <sz val="8"/>
      <name val="Soberana Sans"/>
      <family val="3"/>
    </font>
    <font>
      <b/>
      <sz val="11"/>
      <name val="Montserrat"/>
    </font>
    <font>
      <b/>
      <sz val="11"/>
      <color rgb="FF285C4D"/>
      <name val="Montserrat"/>
    </font>
    <font>
      <b/>
      <sz val="11"/>
      <color rgb="FFB38E5D"/>
      <name val="Montserrat"/>
    </font>
    <font>
      <b/>
      <sz val="11"/>
      <color rgb="FF9D2449"/>
      <name val="Montserrat"/>
    </font>
    <font>
      <sz val="11"/>
      <color rgb="FF9D2449"/>
      <name val="Montserrat"/>
    </font>
    <font>
      <sz val="11"/>
      <name val="Montserrat"/>
    </font>
    <font>
      <i/>
      <u/>
      <sz val="9"/>
      <name val="Soberana Sans"/>
      <family val="3"/>
    </font>
    <font>
      <sz val="10"/>
      <color indexed="9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8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 applyBorder="1" applyAlignment="1"/>
    <xf numFmtId="0" fontId="4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/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5" fillId="3" borderId="3" xfId="0" applyFont="1" applyFill="1" applyBorder="1"/>
    <xf numFmtId="0" fontId="5" fillId="3" borderId="6" xfId="0" applyFont="1" applyFill="1" applyBorder="1"/>
    <xf numFmtId="0" fontId="8" fillId="0" borderId="7" xfId="0" applyFont="1" applyBorder="1" applyAlignment="1">
      <alignment vertical="center"/>
    </xf>
    <xf numFmtId="1" fontId="8" fillId="3" borderId="8" xfId="3" applyNumberFormat="1" applyFont="1" applyFill="1" applyBorder="1" applyAlignment="1">
      <alignment vertical="center"/>
    </xf>
    <xf numFmtId="0" fontId="8" fillId="3" borderId="8" xfId="3" applyFont="1" applyFill="1" applyBorder="1" applyAlignment="1">
      <alignment vertical="center"/>
    </xf>
    <xf numFmtId="1" fontId="8" fillId="0" borderId="9" xfId="0" applyNumberFormat="1" applyFont="1" applyBorder="1" applyAlignment="1">
      <alignment vertical="center"/>
    </xf>
    <xf numFmtId="1" fontId="8" fillId="0" borderId="9" xfId="0" applyNumberFormat="1" applyFont="1" applyBorder="1" applyAlignment="1">
      <alignment horizontal="right" vertical="center"/>
    </xf>
    <xf numFmtId="0" fontId="9" fillId="3" borderId="10" xfId="0" applyFont="1" applyFill="1" applyBorder="1" applyAlignment="1">
      <alignment vertical="center"/>
    </xf>
    <xf numFmtId="1" fontId="8" fillId="3" borderId="6" xfId="0" applyNumberFormat="1" applyFont="1" applyFill="1" applyBorder="1" applyAlignment="1">
      <alignment vertical="center"/>
    </xf>
    <xf numFmtId="1" fontId="8" fillId="0" borderId="6" xfId="0" applyNumberFormat="1" applyFont="1" applyFill="1" applyBorder="1" applyAlignment="1">
      <alignment vertical="center"/>
    </xf>
    <xf numFmtId="1" fontId="9" fillId="3" borderId="11" xfId="0" applyNumberFormat="1" applyFont="1" applyFill="1" applyBorder="1" applyAlignment="1">
      <alignment horizontal="right" vertical="center"/>
    </xf>
    <xf numFmtId="1" fontId="0" fillId="0" borderId="0" xfId="0" applyNumberFormat="1"/>
    <xf numFmtId="0" fontId="10" fillId="0" borderId="12" xfId="0" applyFont="1" applyBorder="1" applyAlignment="1">
      <alignment vertical="center"/>
    </xf>
    <xf numFmtId="1" fontId="10" fillId="3" borderId="6" xfId="0" applyNumberFormat="1" applyFont="1" applyFill="1" applyBorder="1" applyAlignment="1">
      <alignment vertical="center"/>
    </xf>
    <xf numFmtId="1" fontId="10" fillId="0" borderId="6" xfId="0" applyNumberFormat="1" applyFont="1" applyFill="1" applyBorder="1" applyAlignment="1">
      <alignment vertical="center"/>
    </xf>
    <xf numFmtId="164" fontId="10" fillId="0" borderId="11" xfId="1" applyNumberFormat="1" applyFont="1" applyFill="1" applyBorder="1" applyAlignment="1">
      <alignment horizontal="right" vertical="center"/>
    </xf>
    <xf numFmtId="0" fontId="11" fillId="0" borderId="0" xfId="0" applyFont="1" applyFill="1" applyBorder="1"/>
    <xf numFmtId="0" fontId="12" fillId="0" borderId="0" xfId="0" applyFont="1" applyFill="1" applyBorder="1" applyAlignment="1">
      <alignment vertical="center"/>
    </xf>
    <xf numFmtId="165" fontId="2" fillId="0" borderId="0" xfId="0" applyNumberFormat="1" applyFont="1"/>
    <xf numFmtId="0" fontId="13" fillId="4" borderId="7" xfId="0" applyFont="1" applyFill="1" applyBorder="1"/>
    <xf numFmtId="0" fontId="13" fillId="4" borderId="8" xfId="0" applyFont="1" applyFill="1" applyBorder="1"/>
    <xf numFmtId="0" fontId="13" fillId="4" borderId="13" xfId="0" applyFont="1" applyFill="1" applyBorder="1" applyAlignment="1">
      <alignment horizontal="center" vertical="center"/>
    </xf>
    <xf numFmtId="0" fontId="13" fillId="4" borderId="12" xfId="0" applyFont="1" applyFill="1" applyBorder="1"/>
    <xf numFmtId="0" fontId="13" fillId="4" borderId="6" xfId="0" applyFont="1" applyFill="1" applyBorder="1"/>
    <xf numFmtId="0" fontId="13" fillId="4" borderId="14" xfId="0" applyFont="1" applyFill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4" fillId="0" borderId="8" xfId="0" applyFont="1" applyBorder="1"/>
    <xf numFmtId="1" fontId="14" fillId="0" borderId="8" xfId="0" applyNumberFormat="1" applyFont="1" applyBorder="1"/>
    <xf numFmtId="0" fontId="14" fillId="0" borderId="0" xfId="0" applyFont="1"/>
    <xf numFmtId="166" fontId="14" fillId="0" borderId="13" xfId="2" applyNumberFormat="1" applyFont="1" applyBorder="1" applyAlignment="1">
      <alignment horizontal="left" indent="2"/>
    </xf>
    <xf numFmtId="0" fontId="15" fillId="0" borderId="10" xfId="0" applyFont="1" applyBorder="1" applyAlignment="1">
      <alignment vertical="center"/>
    </xf>
    <xf numFmtId="0" fontId="15" fillId="0" borderId="0" xfId="0" applyFont="1" applyBorder="1"/>
    <xf numFmtId="1" fontId="15" fillId="0" borderId="0" xfId="0" applyNumberFormat="1" applyFont="1" applyBorder="1"/>
    <xf numFmtId="0" fontId="15" fillId="0" borderId="0" xfId="0" applyFont="1"/>
    <xf numFmtId="166" fontId="15" fillId="0" borderId="15" xfId="2" applyNumberFormat="1" applyFont="1" applyBorder="1" applyAlignment="1">
      <alignment horizontal="left" indent="2"/>
    </xf>
    <xf numFmtId="0" fontId="16" fillId="0" borderId="12" xfId="0" applyFont="1" applyBorder="1" applyAlignment="1">
      <alignment vertical="center"/>
    </xf>
    <xf numFmtId="0" fontId="16" fillId="0" borderId="6" xfId="0" applyFont="1" applyBorder="1"/>
    <xf numFmtId="1" fontId="16" fillId="0" borderId="6" xfId="0" applyNumberFormat="1" applyFont="1" applyBorder="1"/>
    <xf numFmtId="0" fontId="17" fillId="0" borderId="6" xfId="0" applyFont="1" applyBorder="1"/>
    <xf numFmtId="0" fontId="16" fillId="0" borderId="14" xfId="0" applyFont="1" applyBorder="1"/>
    <xf numFmtId="0" fontId="18" fillId="3" borderId="0" xfId="0" applyFont="1" applyFill="1" applyBorder="1"/>
    <xf numFmtId="166" fontId="14" fillId="0" borderId="13" xfId="2" applyNumberFormat="1" applyFont="1" applyBorder="1"/>
    <xf numFmtId="164" fontId="0" fillId="0" borderId="0" xfId="1" applyNumberFormat="1" applyFont="1"/>
    <xf numFmtId="166" fontId="15" fillId="0" borderId="15" xfId="2" applyNumberFormat="1" applyFont="1" applyBorder="1"/>
    <xf numFmtId="0" fontId="2" fillId="3" borderId="0" xfId="0" applyFont="1" applyFill="1" applyBorder="1"/>
    <xf numFmtId="0" fontId="20" fillId="0" borderId="0" xfId="0" applyFont="1"/>
    <xf numFmtId="0" fontId="21" fillId="0" borderId="0" xfId="0" applyFont="1"/>
    <xf numFmtId="0" fontId="22" fillId="0" borderId="0" xfId="0" applyFont="1"/>
    <xf numFmtId="165" fontId="21" fillId="0" borderId="0" xfId="0" applyNumberFormat="1" applyFont="1"/>
    <xf numFmtId="0" fontId="23" fillId="0" borderId="0" xfId="0" applyFont="1"/>
    <xf numFmtId="0" fontId="3" fillId="0" borderId="0" xfId="0" applyFont="1" applyBorder="1" applyAlignment="1">
      <alignment horizontal="right"/>
    </xf>
    <xf numFmtId="0" fontId="19" fillId="0" borderId="0" xfId="0" applyFont="1" applyBorder="1" applyAlignment="1">
      <alignment horizontal="center" vertical="top" wrapText="1"/>
    </xf>
  </cellXfs>
  <cellStyles count="4">
    <cellStyle name="Millares" xfId="1" builtinId="3"/>
    <cellStyle name="Normal" xfId="0" builtinId="0"/>
    <cellStyle name="Normal 4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C00000"/>
                </a:solidFill>
                <a:latin typeface="Montserrat" panose="00000500000000000000" pitchFamily="2" charset="0"/>
                <a:ea typeface="Calibri"/>
                <a:cs typeface="Calibri"/>
              </a:defRPr>
            </a:pPr>
            <a:r>
              <a:rPr lang="es-ES" sz="1600">
                <a:solidFill>
                  <a:srgbClr val="C00000"/>
                </a:solidFill>
                <a:latin typeface="Montserrat" panose="00000500000000000000" pitchFamily="2" charset="0"/>
              </a:rPr>
              <a:t>Análisis del periodo </a:t>
            </a:r>
          </a:p>
        </c:rich>
      </c:tx>
      <c:layout>
        <c:manualLayout>
          <c:xMode val="edge"/>
          <c:yMode val="edge"/>
          <c:x val="0.36043646229614706"/>
          <c:y val="1.72024274365109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777413305253523E-2"/>
          <c:y val="0.25142501620703001"/>
          <c:w val="0.90283519794195244"/>
          <c:h val="0.6331912734678873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CRUCEROS!$B$8</c:f>
              <c:strCache>
                <c:ptCount val="1"/>
                <c:pt idx="0">
                  <c:v>REAL 2024</c:v>
                </c:pt>
              </c:strCache>
            </c:strRef>
          </c:tx>
          <c:spPr>
            <a:solidFill>
              <a:srgbClr val="990033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-2.1840623827834062E-2"/>
                  <c:y val="1.70105749520757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C57-4776-BC5C-7993F16A4148}"/>
                </c:ext>
              </c:extLst>
            </c:dLbl>
            <c:dLbl>
              <c:idx val="5"/>
              <c:layout>
                <c:manualLayout>
                  <c:x val="-1.6987151866093092E-2"/>
                  <c:y val="6.80422998083016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C57-4776-BC5C-7993F16A4148}"/>
                </c:ext>
              </c:extLst>
            </c:dLbl>
            <c:dLbl>
              <c:idx val="10"/>
              <c:layout>
                <c:manualLayout>
                  <c:x val="-5.7305363831735862E-4"/>
                  <c:y val="1.750214038573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C57-4776-BC5C-7993F16A41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990033"/>
                    </a:solidFill>
                    <a:latin typeface="Montserrat" panose="00000500000000000000" pitchFamily="2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CRUCEROS!$C$8:$N$8</c:f>
              <c:numCache>
                <c:formatCode>0</c:formatCode>
                <c:ptCount val="12"/>
                <c:pt idx="0">
                  <c:v>30</c:v>
                </c:pt>
                <c:pt idx="1">
                  <c:v>13</c:v>
                </c:pt>
                <c:pt idx="2">
                  <c:v>15</c:v>
                </c:pt>
                <c:pt idx="3">
                  <c:v>23</c:v>
                </c:pt>
                <c:pt idx="4">
                  <c:v>9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6</c:v>
                </c:pt>
                <c:pt idx="9">
                  <c:v>16</c:v>
                </c:pt>
                <c:pt idx="10">
                  <c:v>19</c:v>
                </c:pt>
                <c:pt idx="1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57-4776-BC5C-7993F16A4148}"/>
            </c:ext>
          </c:extLst>
        </c:ser>
        <c:ser>
          <c:idx val="2"/>
          <c:order val="2"/>
          <c:tx>
            <c:strRef>
              <c:f>CRUCEROS!$B$9</c:f>
              <c:strCache>
                <c:ptCount val="1"/>
                <c:pt idx="0">
                  <c:v>REAL 2025</c:v>
                </c:pt>
              </c:strCache>
            </c:strRef>
          </c:tx>
          <c:spPr>
            <a:solidFill>
              <a:srgbClr val="B38E5D"/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1.9704438592875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C57-4776-BC5C-7993F16A4148}"/>
                </c:ext>
              </c:extLst>
            </c:dLbl>
            <c:dLbl>
              <c:idx val="1"/>
              <c:layout>
                <c:manualLayout>
                  <c:x val="-1.9618107595023877E-17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57-4776-BC5C-7993F16A4148}"/>
                </c:ext>
              </c:extLst>
            </c:dLbl>
            <c:dLbl>
              <c:idx val="3"/>
              <c:layout>
                <c:manualLayout>
                  <c:x val="-3.9236215190047736E-17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C57-4776-BC5C-7993F16A4148}"/>
                </c:ext>
              </c:extLst>
            </c:dLbl>
            <c:dLbl>
              <c:idx val="4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57-4776-BC5C-7993F16A4148}"/>
                </c:ext>
              </c:extLst>
            </c:dLbl>
            <c:dLbl>
              <c:idx val="5"/>
              <c:layout>
                <c:manualLayout>
                  <c:x val="2.1401819154628562E-3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57-4776-BC5C-7993F16A4148}"/>
                </c:ext>
              </c:extLst>
            </c:dLbl>
            <c:dLbl>
              <c:idx val="6"/>
              <c:layout>
                <c:manualLayout>
                  <c:x val="4.2803638309255824E-3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C57-4776-BC5C-7993F16A4148}"/>
                </c:ext>
              </c:extLst>
            </c:dLbl>
            <c:dLbl>
              <c:idx val="7"/>
              <c:layout>
                <c:manualLayout>
                  <c:x val="7.8472430380095484E-17"/>
                  <c:y val="1.6420365494063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C57-4776-BC5C-7993F16A4148}"/>
                </c:ext>
              </c:extLst>
            </c:dLbl>
            <c:dLbl>
              <c:idx val="8"/>
              <c:layout>
                <c:manualLayout>
                  <c:x val="2.1401819154628562E-3"/>
                  <c:y val="1.9704438592875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C57-4776-BC5C-7993F16A4148}"/>
                </c:ext>
              </c:extLst>
            </c:dLbl>
            <c:dLbl>
              <c:idx val="9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C57-4776-BC5C-7993F16A4148}"/>
                </c:ext>
              </c:extLst>
            </c:dLbl>
            <c:dLbl>
              <c:idx val="10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C57-4776-BC5C-7993F16A4148}"/>
                </c:ext>
              </c:extLst>
            </c:dLbl>
            <c:dLbl>
              <c:idx val="11"/>
              <c:layout>
                <c:manualLayout>
                  <c:x val="0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C57-4776-BC5C-7993F16A41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 i="1">
                    <a:solidFill>
                      <a:schemeClr val="tx1"/>
                    </a:solidFill>
                    <a:latin typeface="Montserrat" panose="00000500000000000000" pitchFamily="2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CRUCEROS!$C$9:$N$9</c:f>
              <c:numCache>
                <c:formatCode>0</c:formatCode>
                <c:ptCount val="12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C57-4776-BC5C-7993F16A4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463680"/>
        <c:axId val="220467208"/>
      </c:barChart>
      <c:lineChart>
        <c:grouping val="standard"/>
        <c:varyColors val="0"/>
        <c:ser>
          <c:idx val="0"/>
          <c:order val="0"/>
          <c:tx>
            <c:strRef>
              <c:f>CRUCEROS!$B$7</c:f>
              <c:strCache>
                <c:ptCount val="1"/>
                <c:pt idx="0">
                  <c:v>Preliminar 2025</c:v>
                </c:pt>
              </c:strCache>
            </c:strRef>
          </c:tx>
          <c:spPr>
            <a:ln w="38100">
              <a:solidFill>
                <a:srgbClr val="285C4D"/>
              </a:solidFill>
              <a:prstDash val="solid"/>
            </a:ln>
          </c:spPr>
          <c:marker>
            <c:symbol val="x"/>
            <c:size val="3"/>
            <c:spPr>
              <a:solidFill>
                <a:srgbClr val="00FF00"/>
              </a:solidFill>
              <a:ln>
                <a:solidFill>
                  <a:srgbClr val="285C4D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2089792288597378E-2"/>
                  <c:y val="1.7042720920489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9C57-4776-BC5C-7993F16A4148}"/>
                </c:ext>
              </c:extLst>
            </c:dLbl>
            <c:dLbl>
              <c:idx val="1"/>
              <c:layout>
                <c:manualLayout>
                  <c:x val="-1.2841091492776889E-2"/>
                  <c:y val="1.8957350687850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C57-4776-BC5C-7993F16A4148}"/>
                </c:ext>
              </c:extLst>
            </c:dLbl>
            <c:dLbl>
              <c:idx val="2"/>
              <c:layout>
                <c:manualLayout>
                  <c:x val="-1.7810904528576008E-2"/>
                  <c:y val="3.315615547076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9C57-4776-BC5C-7993F16A4148}"/>
                </c:ext>
              </c:extLst>
            </c:dLbl>
            <c:dLbl>
              <c:idx val="3"/>
              <c:layout>
                <c:manualLayout>
                  <c:x val="7.2534565223493161E-4"/>
                  <c:y val="1.7954862774218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9C57-4776-BC5C-7993F16A4148}"/>
                </c:ext>
              </c:extLst>
            </c:dLbl>
            <c:dLbl>
              <c:idx val="4"/>
              <c:layout>
                <c:manualLayout>
                  <c:x val="-2.4087743129805345E-3"/>
                  <c:y val="-1.384446494642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9C57-4776-BC5C-7993F16A4148}"/>
                </c:ext>
              </c:extLst>
            </c:dLbl>
            <c:dLbl>
              <c:idx val="5"/>
              <c:layout>
                <c:manualLayout>
                  <c:x val="-6.4205457463884395E-3"/>
                  <c:y val="-2.298851169168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9C57-4776-BC5C-7993F16A4148}"/>
                </c:ext>
              </c:extLst>
            </c:dLbl>
            <c:dLbl>
              <c:idx val="6"/>
              <c:layout>
                <c:manualLayout>
                  <c:x val="-8.5607276618512567E-3"/>
                  <c:y val="-2.6272584790500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9C57-4776-BC5C-7993F16A4148}"/>
                </c:ext>
              </c:extLst>
            </c:dLbl>
            <c:dLbl>
              <c:idx val="7"/>
              <c:layout>
                <c:manualLayout>
                  <c:x val="-1.7121455323702701E-2"/>
                  <c:y val="-3.61248040869384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9C57-4776-BC5C-7993F16A4148}"/>
                </c:ext>
              </c:extLst>
            </c:dLbl>
            <c:dLbl>
              <c:idx val="8"/>
              <c:layout>
                <c:manualLayout>
                  <c:x val="-7.7011606485844512E-3"/>
                  <c:y val="-5.26979575523202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9C57-4776-BC5C-7993F16A4148}"/>
                </c:ext>
              </c:extLst>
            </c:dLbl>
            <c:dLbl>
              <c:idx val="9"/>
              <c:layout>
                <c:manualLayout>
                  <c:x val="-3.2102728731942205E-2"/>
                  <c:y val="-1.6420365494063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9C57-4776-BC5C-7993F16A4148}"/>
                </c:ext>
              </c:extLst>
            </c:dLbl>
            <c:dLbl>
              <c:idx val="10"/>
              <c:layout>
                <c:manualLayout>
                  <c:x val="-2.140181915462849E-2"/>
                  <c:y val="3.2840730988126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9C57-4776-BC5C-7993F16A4148}"/>
                </c:ext>
              </c:extLst>
            </c:dLbl>
            <c:dLbl>
              <c:idx val="11"/>
              <c:layout>
                <c:manualLayout>
                  <c:x val="-8.5607276618512567E-3"/>
                  <c:y val="-6.31911689595027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9C57-4776-BC5C-7993F16A41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285C4D"/>
                    </a:solidFill>
                    <a:latin typeface="Montserrat" panose="00000500000000000000" pitchFamily="2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CRUCEROS!$C$7:$N$7</c:f>
              <c:numCache>
                <c:formatCode>0</c:formatCode>
                <c:ptCount val="12"/>
                <c:pt idx="0">
                  <c:v>20</c:v>
                </c:pt>
                <c:pt idx="1">
                  <c:v>16</c:v>
                </c:pt>
                <c:pt idx="2">
                  <c:v>21</c:v>
                </c:pt>
                <c:pt idx="3">
                  <c:v>26</c:v>
                </c:pt>
                <c:pt idx="4">
                  <c:v>9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7</c:v>
                </c:pt>
                <c:pt idx="9">
                  <c:v>17</c:v>
                </c:pt>
                <c:pt idx="10">
                  <c:v>13</c:v>
                </c:pt>
                <c:pt idx="11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9C57-4776-BC5C-7993F16A4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463680"/>
        <c:axId val="220467208"/>
      </c:lineChart>
      <c:catAx>
        <c:axId val="220463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ontserrat" panose="00000500000000000000" pitchFamily="2" charset="0"/>
                    <a:ea typeface="Calibri"/>
                    <a:cs typeface="Calibri"/>
                  </a:defRPr>
                </a:pPr>
                <a:r>
                  <a:rPr lang="es-ES">
                    <a:latin typeface="Montserrat" panose="00000500000000000000" pitchFamily="2" charset="0"/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39839050955635885"/>
              <c:y val="0.94397358701203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ontserrat" panose="00000500000000000000" pitchFamily="2" charset="0"/>
                <a:ea typeface="Calibri"/>
                <a:cs typeface="Calibri"/>
              </a:defRPr>
            </a:pPr>
            <a:endParaRPr lang="es-MX"/>
          </a:p>
        </c:txPr>
        <c:crossAx val="220467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04672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ontserrat" panose="00000500000000000000" pitchFamily="2" charset="0"/>
                    <a:ea typeface="Calibri"/>
                    <a:cs typeface="Calibri"/>
                  </a:defRPr>
                </a:pPr>
                <a:r>
                  <a:rPr lang="es-ES">
                    <a:latin typeface="Montserrat" panose="00000500000000000000" pitchFamily="2" charset="0"/>
                  </a:rPr>
                  <a:t>Cruceros</a:t>
                </a:r>
              </a:p>
            </c:rich>
          </c:tx>
          <c:layout>
            <c:manualLayout>
              <c:xMode val="edge"/>
              <c:yMode val="edge"/>
              <c:x val="1.9163664168786584E-4"/>
              <c:y val="0.487266981911463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Montserrat" panose="00000500000000000000" pitchFamily="2" charset="0"/>
                <a:ea typeface="Calibri"/>
                <a:cs typeface="Calibri"/>
              </a:defRPr>
            </a:pPr>
            <a:endParaRPr lang="es-MX"/>
          </a:p>
        </c:txPr>
        <c:crossAx val="2204636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7.9661783850052514E-2"/>
          <c:y val="0.16428559522473787"/>
          <c:w val="0.87063881059812143"/>
          <c:h val="6.4782143469329506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ontserrat" panose="00000500000000000000" pitchFamily="2" charset="0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20000"/>
      </a:blip>
      <a:srcRect/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0.98425196850393659" l="0.74803149606300201" r="0.74803149606300201" t="0.98425196850393659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1658</xdr:colOff>
      <xdr:row>10</xdr:row>
      <xdr:rowOff>94836</xdr:rowOff>
    </xdr:from>
    <xdr:to>
      <xdr:col>10</xdr:col>
      <xdr:colOff>405850</xdr:colOff>
      <xdr:row>29</xdr:row>
      <xdr:rowOff>17808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152400</xdr:colOff>
      <xdr:row>0</xdr:row>
      <xdr:rowOff>171450</xdr:rowOff>
    </xdr:from>
    <xdr:to>
      <xdr:col>7</xdr:col>
      <xdr:colOff>304800</xdr:colOff>
      <xdr:row>2</xdr:row>
      <xdr:rowOff>38765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171450"/>
          <a:ext cx="3695700" cy="8388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7"/>
  <sheetViews>
    <sheetView showGridLines="0" tabSelected="1" zoomScaleNormal="100" workbookViewId="0">
      <selection activeCell="B1" sqref="B1"/>
    </sheetView>
  </sheetViews>
  <sheetFormatPr baseColWidth="10" defaultColWidth="11.42578125" defaultRowHeight="12.75" x14ac:dyDescent="0.2"/>
  <cols>
    <col min="1" max="1" width="4.28515625" customWidth="1"/>
    <col min="2" max="2" width="21" customWidth="1"/>
    <col min="3" max="10" width="6.42578125" customWidth="1"/>
    <col min="11" max="11" width="7.28515625" customWidth="1"/>
    <col min="12" max="12" width="8.28515625" customWidth="1"/>
    <col min="13" max="13" width="10.5703125" customWidth="1"/>
    <col min="14" max="14" width="6.42578125" customWidth="1"/>
    <col min="15" max="15" width="14.140625" customWidth="1"/>
    <col min="16" max="16" width="15.28515625" bestFit="1" customWidth="1"/>
    <col min="17" max="17" width="11.42578125" customWidth="1"/>
  </cols>
  <sheetData>
    <row r="1" spans="1:19" ht="48.7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ht="27.75" x14ac:dyDescent="0.5">
      <c r="A2" s="1"/>
      <c r="B2" s="64" t="s">
        <v>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3"/>
    </row>
    <row r="3" spans="1:19" ht="9.75" customHeight="1" thickBot="1" x14ac:dyDescent="0.45">
      <c r="A3" s="1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</row>
    <row r="4" spans="1:19" ht="8.25" customHeight="1" thickTop="1" x14ac:dyDescent="0.2">
      <c r="A4" s="1"/>
      <c r="B4" s="1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2"/>
    </row>
    <row r="5" spans="1:19" ht="27" customHeight="1" x14ac:dyDescent="0.35">
      <c r="A5" s="1"/>
      <c r="B5" s="8"/>
      <c r="C5" s="9" t="s">
        <v>1</v>
      </c>
      <c r="D5" s="10" t="s">
        <v>2</v>
      </c>
      <c r="E5" s="10" t="s">
        <v>3</v>
      </c>
      <c r="F5" s="10" t="s">
        <v>4</v>
      </c>
      <c r="G5" s="10" t="s">
        <v>3</v>
      </c>
      <c r="H5" s="10" t="s">
        <v>5</v>
      </c>
      <c r="I5" s="10" t="s">
        <v>5</v>
      </c>
      <c r="J5" s="10" t="s">
        <v>4</v>
      </c>
      <c r="K5" s="10" t="s">
        <v>6</v>
      </c>
      <c r="L5" s="10" t="s">
        <v>7</v>
      </c>
      <c r="M5" s="10" t="s">
        <v>8</v>
      </c>
      <c r="N5" s="11" t="s">
        <v>9</v>
      </c>
      <c r="O5" s="12" t="s">
        <v>21</v>
      </c>
      <c r="P5" s="12" t="s">
        <v>10</v>
      </c>
      <c r="Q5" s="1"/>
    </row>
    <row r="6" spans="1:19" ht="10.5" customHeight="1" x14ac:dyDescent="0.35">
      <c r="A6" s="1"/>
      <c r="B6" s="13"/>
      <c r="C6" s="14"/>
      <c r="D6" s="14"/>
      <c r="E6" s="14"/>
      <c r="F6" s="15"/>
      <c r="G6" s="15"/>
      <c r="H6" s="15"/>
      <c r="I6" s="15"/>
      <c r="J6" s="15"/>
      <c r="K6" s="15"/>
      <c r="L6" s="15"/>
      <c r="M6" s="15"/>
      <c r="N6" s="15"/>
      <c r="O6" s="13"/>
      <c r="P6" s="13"/>
      <c r="Q6" s="1"/>
    </row>
    <row r="7" spans="1:19" ht="18" customHeight="1" x14ac:dyDescent="0.2">
      <c r="A7" s="1"/>
      <c r="B7" s="16" t="s">
        <v>11</v>
      </c>
      <c r="C7" s="17">
        <v>20</v>
      </c>
      <c r="D7" s="17">
        <v>16</v>
      </c>
      <c r="E7" s="17">
        <v>21</v>
      </c>
      <c r="F7" s="17">
        <v>26</v>
      </c>
      <c r="G7" s="17">
        <v>9</v>
      </c>
      <c r="H7" s="17">
        <v>5</v>
      </c>
      <c r="I7" s="17">
        <v>5</v>
      </c>
      <c r="J7" s="17">
        <v>5</v>
      </c>
      <c r="K7" s="17">
        <v>7</v>
      </c>
      <c r="L7" s="17">
        <v>17</v>
      </c>
      <c r="M7" s="17">
        <v>13</v>
      </c>
      <c r="N7" s="18">
        <v>18</v>
      </c>
      <c r="O7" s="19">
        <f>+C7</f>
        <v>20</v>
      </c>
      <c r="P7" s="20">
        <f>SUM(C7:N7)</f>
        <v>162</v>
      </c>
      <c r="Q7" s="1"/>
    </row>
    <row r="8" spans="1:19" ht="18" customHeight="1" x14ac:dyDescent="0.2">
      <c r="A8" s="1"/>
      <c r="B8" s="21" t="s">
        <v>12</v>
      </c>
      <c r="C8" s="22">
        <v>30</v>
      </c>
      <c r="D8" s="22">
        <v>13</v>
      </c>
      <c r="E8" s="22">
        <v>15</v>
      </c>
      <c r="F8" s="22">
        <v>23</v>
      </c>
      <c r="G8" s="22">
        <v>9</v>
      </c>
      <c r="H8" s="22">
        <v>4</v>
      </c>
      <c r="I8" s="22">
        <v>5</v>
      </c>
      <c r="J8" s="22">
        <v>5</v>
      </c>
      <c r="K8" s="22">
        <v>6</v>
      </c>
      <c r="L8" s="23">
        <v>16</v>
      </c>
      <c r="M8" s="23">
        <v>19</v>
      </c>
      <c r="N8" s="22">
        <v>22</v>
      </c>
      <c r="O8" s="24">
        <f>+C8</f>
        <v>30</v>
      </c>
      <c r="P8" s="24">
        <f>SUM(C8:N8)</f>
        <v>167</v>
      </c>
      <c r="Q8" s="1"/>
      <c r="S8" s="25"/>
    </row>
    <row r="9" spans="1:19" ht="18" customHeight="1" x14ac:dyDescent="0.35">
      <c r="A9" s="1"/>
      <c r="B9" s="26" t="s">
        <v>13</v>
      </c>
      <c r="C9" s="27">
        <v>20</v>
      </c>
      <c r="D9" s="27"/>
      <c r="E9" s="27"/>
      <c r="F9" s="27"/>
      <c r="G9" s="27"/>
      <c r="H9" s="27"/>
      <c r="I9" s="27"/>
      <c r="J9" s="27"/>
      <c r="K9" s="27"/>
      <c r="L9" s="28"/>
      <c r="M9" s="28"/>
      <c r="N9" s="27"/>
      <c r="O9" s="29">
        <f>SUM(C9:N9)</f>
        <v>20</v>
      </c>
      <c r="P9" s="29">
        <f>SUM(C9:N9)</f>
        <v>20</v>
      </c>
      <c r="Q9" s="30"/>
    </row>
    <row r="10" spans="1:19" ht="8.25" customHeight="1" x14ac:dyDescent="0.2">
      <c r="A10" s="1"/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1"/>
      <c r="P10" s="1"/>
      <c r="Q10" s="1"/>
    </row>
    <row r="11" spans="1:19" ht="7.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9" ht="18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33" t="s">
        <v>14</v>
      </c>
      <c r="M12" s="34"/>
      <c r="N12" s="34"/>
      <c r="O12" s="34"/>
      <c r="P12" s="35" t="s">
        <v>15</v>
      </c>
      <c r="Q12" s="1"/>
    </row>
    <row r="13" spans="1:19" ht="18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36" t="s">
        <v>22</v>
      </c>
      <c r="M13" s="37"/>
      <c r="N13" s="37"/>
      <c r="O13" s="37"/>
      <c r="P13" s="38" t="s">
        <v>16</v>
      </c>
      <c r="Q13" s="1"/>
    </row>
    <row r="14" spans="1:19" ht="18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39" t="str">
        <f>+B7</f>
        <v>Preliminar 2025</v>
      </c>
      <c r="M14" s="40"/>
      <c r="N14" s="41">
        <f>+O7</f>
        <v>20</v>
      </c>
      <c r="O14" s="42"/>
      <c r="P14" s="43">
        <f>(N16-N14)/N14</f>
        <v>0</v>
      </c>
      <c r="Q14" s="1"/>
    </row>
    <row r="15" spans="1:19" ht="1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44" t="str">
        <f>+B8</f>
        <v>REAL 2024</v>
      </c>
      <c r="M15" s="45"/>
      <c r="N15" s="46">
        <f>+O8</f>
        <v>30</v>
      </c>
      <c r="O15" s="47"/>
      <c r="P15" s="48">
        <f>(N16-N15)/N15</f>
        <v>-0.33333333333333331</v>
      </c>
      <c r="Q15" s="1"/>
    </row>
    <row r="16" spans="1:19" ht="1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49" t="str">
        <f>+B9</f>
        <v>REAL 2025</v>
      </c>
      <c r="M16" s="50"/>
      <c r="N16" s="51">
        <f>+O9</f>
        <v>20</v>
      </c>
      <c r="O16" s="52"/>
      <c r="P16" s="53"/>
      <c r="Q16" s="1"/>
    </row>
    <row r="17" spans="1:21" ht="18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54"/>
      <c r="M17" s="54"/>
      <c r="N17" s="54"/>
      <c r="O17" s="54"/>
      <c r="P17" s="54"/>
      <c r="Q17" s="1"/>
    </row>
    <row r="18" spans="1:21" ht="1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33" t="s">
        <v>14</v>
      </c>
      <c r="M18" s="34"/>
      <c r="N18" s="34"/>
      <c r="O18" s="34"/>
      <c r="P18" s="35" t="s">
        <v>15</v>
      </c>
      <c r="Q18" s="2"/>
    </row>
    <row r="19" spans="1:21" ht="1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36" t="s">
        <v>17</v>
      </c>
      <c r="M19" s="37"/>
      <c r="N19" s="37"/>
      <c r="O19" s="37"/>
      <c r="P19" s="38" t="s">
        <v>16</v>
      </c>
      <c r="Q19" s="2"/>
    </row>
    <row r="20" spans="1:21" ht="1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39" t="str">
        <f>+B7</f>
        <v>Preliminar 2025</v>
      </c>
      <c r="M20" s="40"/>
      <c r="N20" s="41">
        <f>+P7</f>
        <v>162</v>
      </c>
      <c r="O20" s="42"/>
      <c r="P20" s="55">
        <f>(N22-N20)/N20</f>
        <v>-0.87654320987654322</v>
      </c>
      <c r="Q20" s="2"/>
      <c r="S20" s="56"/>
      <c r="T20" s="56"/>
      <c r="U20" s="56"/>
    </row>
    <row r="21" spans="1:21" ht="18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44" t="str">
        <f>+B8</f>
        <v>REAL 2024</v>
      </c>
      <c r="M21" s="45"/>
      <c r="N21" s="46">
        <f>+P8</f>
        <v>167</v>
      </c>
      <c r="O21" s="47"/>
      <c r="P21" s="57">
        <f>(N22-N21)/N21</f>
        <v>-0.88023952095808389</v>
      </c>
      <c r="Q21" s="2"/>
    </row>
    <row r="22" spans="1:21" ht="18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49" t="str">
        <f>+B9</f>
        <v>REAL 2025</v>
      </c>
      <c r="M22" s="50"/>
      <c r="N22" s="51">
        <f>+P9</f>
        <v>20</v>
      </c>
      <c r="O22" s="52"/>
      <c r="P22" s="53"/>
      <c r="Q22" s="2"/>
    </row>
    <row r="23" spans="1:2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58"/>
      <c r="M23" s="58"/>
      <c r="N23" s="58"/>
      <c r="O23" s="58"/>
      <c r="P23" s="58"/>
      <c r="Q23" s="2"/>
    </row>
    <row r="24" spans="1:2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65"/>
      <c r="M24" s="65"/>
      <c r="N24" s="65"/>
      <c r="O24" s="65"/>
      <c r="P24" s="65"/>
      <c r="Q24" s="1"/>
    </row>
    <row r="25" spans="1:2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65"/>
      <c r="M25" s="65"/>
      <c r="N25" s="65"/>
      <c r="O25" s="65"/>
      <c r="P25" s="65"/>
      <c r="Q25" s="1"/>
    </row>
    <row r="26" spans="1:2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65"/>
      <c r="M26" s="65"/>
      <c r="N26" s="65"/>
      <c r="O26" s="65"/>
      <c r="P26" s="65"/>
      <c r="Q26" s="1"/>
    </row>
    <row r="27" spans="1:2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65"/>
      <c r="M27" s="65"/>
      <c r="N27" s="65"/>
      <c r="O27" s="65"/>
      <c r="P27" s="65"/>
      <c r="Q27" s="1"/>
    </row>
    <row r="28" spans="1:2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65"/>
      <c r="M28" s="65"/>
      <c r="N28" s="65"/>
      <c r="O28" s="65"/>
      <c r="P28" s="65"/>
      <c r="Q28" s="1"/>
    </row>
    <row r="29" spans="1:2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65"/>
      <c r="M29" s="65"/>
      <c r="N29" s="65"/>
      <c r="O29" s="65"/>
      <c r="P29" s="65"/>
      <c r="Q29" s="1"/>
    </row>
    <row r="30" spans="1:2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65"/>
      <c r="M30" s="65"/>
      <c r="N30" s="65"/>
      <c r="O30" s="65"/>
      <c r="P30" s="65"/>
      <c r="Q30" s="1"/>
    </row>
    <row r="31" spans="1:2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65"/>
      <c r="M31" s="65"/>
      <c r="N31" s="65"/>
      <c r="O31" s="65"/>
      <c r="P31" s="65"/>
      <c r="Q31" s="1"/>
    </row>
    <row r="32" spans="1:2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65"/>
      <c r="M32" s="65"/>
      <c r="N32" s="65"/>
      <c r="O32" s="65"/>
      <c r="P32" s="65"/>
      <c r="Q32" s="1"/>
    </row>
    <row r="33" spans="1:1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65"/>
      <c r="M33" s="65"/>
      <c r="N33" s="65"/>
      <c r="O33" s="65"/>
      <c r="P33" s="65"/>
      <c r="Q33" s="1"/>
    </row>
    <row r="47" spans="1:17" x14ac:dyDescent="0.2"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</row>
    <row r="48" spans="1:17" x14ac:dyDescent="0.2"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</row>
    <row r="49" spans="2:16" ht="18" x14ac:dyDescent="0.25">
      <c r="B49" s="59"/>
      <c r="C49" s="59"/>
      <c r="D49" s="60" t="s">
        <v>18</v>
      </c>
      <c r="E49" s="60"/>
      <c r="F49" s="60"/>
      <c r="G49" s="60"/>
      <c r="H49" s="60"/>
      <c r="I49" s="61"/>
      <c r="J49" s="61"/>
      <c r="K49" s="61"/>
      <c r="L49" s="61"/>
      <c r="M49" s="61"/>
      <c r="N49" s="61"/>
      <c r="O49" s="59"/>
      <c r="P49" s="59"/>
    </row>
    <row r="50" spans="2:16" ht="18" x14ac:dyDescent="0.25">
      <c r="B50" s="59"/>
      <c r="C50" s="59"/>
      <c r="D50" s="60"/>
      <c r="E50" s="60"/>
      <c r="F50" s="60"/>
      <c r="G50" s="60"/>
      <c r="H50" s="60"/>
      <c r="I50" s="61"/>
      <c r="J50" s="61"/>
      <c r="K50" s="61"/>
      <c r="L50" s="61" t="s">
        <v>19</v>
      </c>
      <c r="M50" s="61"/>
      <c r="N50" s="61"/>
      <c r="O50" s="59"/>
      <c r="P50" s="59"/>
    </row>
    <row r="51" spans="2:16" ht="18" x14ac:dyDescent="0.25">
      <c r="B51" s="59"/>
      <c r="C51" s="59"/>
      <c r="D51" s="60" t="s">
        <v>20</v>
      </c>
      <c r="E51" s="60"/>
      <c r="F51" s="62">
        <f>SUM(C7:H7)</f>
        <v>97</v>
      </c>
      <c r="G51" s="60"/>
      <c r="H51" s="60"/>
      <c r="I51" s="61"/>
      <c r="J51" s="61"/>
      <c r="K51" s="61"/>
      <c r="L51" s="61"/>
      <c r="M51" s="61"/>
      <c r="N51" s="61"/>
      <c r="O51" s="59"/>
      <c r="P51" s="59"/>
    </row>
    <row r="52" spans="2:16" ht="18" x14ac:dyDescent="0.25">
      <c r="B52" s="59"/>
      <c r="C52" s="59"/>
      <c r="D52" s="60">
        <v>2008</v>
      </c>
      <c r="E52" s="60"/>
      <c r="F52" s="62">
        <f>SUM(C8:H8)</f>
        <v>94</v>
      </c>
      <c r="G52" s="60"/>
      <c r="H52" s="60"/>
      <c r="I52" s="61"/>
      <c r="J52" s="61"/>
      <c r="K52" s="61"/>
      <c r="L52" s="61"/>
      <c r="M52" s="61"/>
      <c r="N52" s="61"/>
      <c r="O52" s="59"/>
      <c r="P52" s="59"/>
    </row>
    <row r="53" spans="2:16" ht="18" x14ac:dyDescent="0.25">
      <c r="B53" s="59"/>
      <c r="C53" s="59"/>
      <c r="D53" s="60">
        <v>2009</v>
      </c>
      <c r="E53" s="60"/>
      <c r="F53" s="62">
        <f>SUM(C9:H9)</f>
        <v>20</v>
      </c>
      <c r="G53" s="60"/>
      <c r="H53" s="60"/>
      <c r="I53" s="61"/>
      <c r="J53" s="61"/>
      <c r="K53" s="61"/>
      <c r="L53" s="61"/>
      <c r="M53" s="61"/>
      <c r="N53" s="61"/>
      <c r="O53" s="59"/>
      <c r="P53" s="59"/>
    </row>
    <row r="54" spans="2:16" ht="15" x14ac:dyDescent="0.2">
      <c r="B54" s="59"/>
      <c r="C54" s="59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59"/>
      <c r="P54" s="59"/>
    </row>
    <row r="55" spans="2:16" ht="15" x14ac:dyDescent="0.2"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  <row r="56" spans="2:16" ht="15" x14ac:dyDescent="0.2"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</row>
    <row r="57" spans="2:16" ht="15" x14ac:dyDescent="0.2"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</row>
  </sheetData>
  <mergeCells count="2">
    <mergeCell ref="B2:P2"/>
    <mergeCell ref="L24:P33"/>
  </mergeCells>
  <printOptions horizontalCentered="1"/>
  <pageMargins left="0.25" right="0.25" top="0.32" bottom="0.75" header="0.3" footer="0.3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CRUCEROS</vt:lpstr>
      <vt:lpstr>CRUCEROS!Área_de_impresión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2025-02-06T17:15:43Z</dcterms:created>
  <dcterms:modified xsi:type="dcterms:W3CDTF">2025-02-06T17:38:02Z</dcterms:modified>
</cp:coreProperties>
</file>