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N21" i="1"/>
  <c r="L21" i="1"/>
  <c r="N20" i="1"/>
  <c r="L20" i="1"/>
  <c r="L16" i="1"/>
  <c r="L15" i="1"/>
  <c r="N14" i="1"/>
  <c r="L14" i="1"/>
  <c r="P9" i="1"/>
  <c r="N22" i="1" s="1"/>
  <c r="O9" i="1"/>
  <c r="N16" i="1" s="1"/>
  <c r="P8" i="1"/>
  <c r="O8" i="1"/>
  <c r="N15" i="1" s="1"/>
  <c r="P7" i="1"/>
  <c r="O7" i="1"/>
  <c r="P15" i="1" l="1"/>
  <c r="P14" i="1"/>
  <c r="P21" i="1"/>
  <c r="P20" i="1"/>
</calcChain>
</file>

<file path=xl/sharedStrings.xml><?xml version="1.0" encoding="utf-8"?>
<sst xmlns="http://schemas.openxmlformats.org/spreadsheetml/2006/main" count="30" uniqueCount="24">
  <si>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</si>
  <si>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</si>
  <si>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</si>
  <si>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</si>
  <si>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</si>
  <si>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</si>
  <si>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</si>
  <si>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</si>
  <si>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</si>
  <si>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</si>
  <si>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NOVIEMBRE</t>
  </si>
  <si>
    <t>TOTAL ANUAL</t>
  </si>
  <si>
    <t>Preliminar 2024</t>
  </si>
  <si>
    <t>REAL 2023</t>
  </si>
  <si>
    <t>REAL 2024</t>
  </si>
  <si>
    <t xml:space="preserve">Análisis acum. </t>
  </si>
  <si>
    <t>Var.</t>
  </si>
  <si>
    <t>Al mes de junio</t>
  </si>
  <si>
    <t>%</t>
  </si>
  <si>
    <t>Anual</t>
  </si>
  <si>
    <t>Acumulado 1er. Semestre</t>
  </si>
  <si>
    <t>REAL 2009</t>
  </si>
  <si>
    <t>PLAN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</si>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</sst>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A8-492A-A0D2-47BA9B4D4F33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A8-492A-A0D2-47BA9B4D4F33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A8-492A-A0D2-47BA9B4D4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32</c:v>
                </c:pt>
                <c:pt idx="1">
                  <c:v>19</c:v>
                </c:pt>
                <c:pt idx="2">
                  <c:v>22</c:v>
                </c:pt>
                <c:pt idx="3">
                  <c:v>21</c:v>
                </c:pt>
                <c:pt idx="4">
                  <c:v>13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A8-492A-A0D2-47BA9B4D4F33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A8-492A-A0D2-47BA9B4D4F33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A8-492A-A0D2-47BA9B4D4F33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A8-492A-A0D2-47BA9B4D4F33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A8-492A-A0D2-47BA9B4D4F33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A8-492A-A0D2-47BA9B4D4F33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A8-492A-A0D2-47BA9B4D4F33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A8-492A-A0D2-47BA9B4D4F33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A8-492A-A0D2-47BA9B4D4F33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BA8-492A-A0D2-47BA9B4D4F33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BA8-492A-A0D2-47BA9B4D4F33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A8-492A-A0D2-47BA9B4D4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A8-492A-A0D2-47BA9B4D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BA8-492A-A0D2-47BA9B4D4F33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BA8-492A-A0D2-47BA9B4D4F33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BA8-492A-A0D2-47BA9B4D4F33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BA8-492A-A0D2-47BA9B4D4F33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BA8-492A-A0D2-47BA9B4D4F33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BA8-492A-A0D2-47BA9B4D4F33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BA8-492A-A0D2-47BA9B4D4F33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BA8-492A-A0D2-47BA9B4D4F33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BA8-492A-A0D2-47BA9B4D4F33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BA8-492A-A0D2-47BA9B4D4F33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BA8-492A-A0D2-47BA9B4D4F33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BA8-492A-A0D2-47BA9B4D4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25</c:v>
                </c:pt>
                <c:pt idx="1">
                  <c:v>14</c:v>
                </c:pt>
                <c:pt idx="2">
                  <c:v>16</c:v>
                </c:pt>
                <c:pt idx="3">
                  <c:v>26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BA8-492A-A0D2-47BA9B4D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123824</xdr:colOff>
      <xdr:row>0</xdr:row>
      <xdr:rowOff>175368</xdr:rowOff>
    </xdr:from>
    <xdr:to>
      <xdr:col>7</xdr:col>
      <xdr:colOff>190499</xdr:colOff>
      <xdr:row>2</xdr:row>
      <xdr:rowOff>23225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175368"/>
          <a:ext cx="3609975" cy="819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2024</v>
          </cell>
          <cell r="C7">
            <v>25</v>
          </cell>
          <cell r="D7">
            <v>14</v>
          </cell>
          <cell r="E7">
            <v>16</v>
          </cell>
          <cell r="F7">
            <v>26</v>
          </cell>
          <cell r="G7">
            <v>11</v>
          </cell>
          <cell r="H7">
            <v>5</v>
          </cell>
          <cell r="I7">
            <v>7</v>
          </cell>
          <cell r="J7">
            <v>6</v>
          </cell>
          <cell r="K7">
            <v>11</v>
          </cell>
          <cell r="L7">
            <v>17</v>
          </cell>
          <cell r="M7">
            <v>19</v>
          </cell>
          <cell r="N7">
            <v>21</v>
          </cell>
        </row>
        <row r="8">
          <cell r="B8" t="str">
            <v>REAL 2023</v>
          </cell>
          <cell r="C8">
            <v>32</v>
          </cell>
          <cell r="D8">
            <v>19</v>
          </cell>
          <cell r="E8">
            <v>22</v>
          </cell>
          <cell r="F8">
            <v>21</v>
          </cell>
          <cell r="G8">
            <v>13</v>
          </cell>
          <cell r="H8">
            <v>5</v>
          </cell>
          <cell r="I8">
            <v>5</v>
          </cell>
          <cell r="J8">
            <v>8</v>
          </cell>
          <cell r="K8">
            <v>4</v>
          </cell>
          <cell r="L8">
            <v>13</v>
          </cell>
          <cell r="M8">
            <v>19</v>
          </cell>
          <cell r="N8">
            <v>13</v>
          </cell>
        </row>
        <row r="9">
          <cell r="B9" t="str">
            <v>REAL 2024</v>
          </cell>
          <cell r="C9">
            <v>30</v>
          </cell>
          <cell r="D9">
            <v>13</v>
          </cell>
          <cell r="E9">
            <v>15</v>
          </cell>
          <cell r="F9">
            <v>23</v>
          </cell>
          <cell r="G9">
            <v>9</v>
          </cell>
          <cell r="H9">
            <v>4</v>
          </cell>
          <cell r="I9">
            <v>5</v>
          </cell>
          <cell r="J9">
            <v>5</v>
          </cell>
          <cell r="K9">
            <v>6</v>
          </cell>
          <cell r="L9">
            <v>16</v>
          </cell>
          <cell r="M9">
            <v>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W18" sqref="W18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25</v>
      </c>
      <c r="D7" s="18">
        <v>14</v>
      </c>
      <c r="E7" s="18">
        <v>16</v>
      </c>
      <c r="F7" s="18">
        <v>26</v>
      </c>
      <c r="G7" s="18">
        <v>11</v>
      </c>
      <c r="H7" s="18">
        <v>5</v>
      </c>
      <c r="I7" s="18">
        <v>7</v>
      </c>
      <c r="J7" s="18">
        <v>6</v>
      </c>
      <c r="K7" s="18">
        <v>11</v>
      </c>
      <c r="L7" s="18">
        <v>17</v>
      </c>
      <c r="M7" s="18">
        <v>19</v>
      </c>
      <c r="N7" s="19">
        <v>21</v>
      </c>
      <c r="O7" s="20">
        <f>SUM(C7:M7)</f>
        <v>157</v>
      </c>
      <c r="P7" s="21">
        <f>SUM(C7:N7)</f>
        <v>178</v>
      </c>
      <c r="Q7" s="1"/>
    </row>
    <row r="8" spans="1:19" ht="18" customHeight="1" x14ac:dyDescent="0.2">
      <c r="A8" s="1"/>
      <c r="B8" s="22" t="s">
        <v>13</v>
      </c>
      <c r="C8" s="23">
        <v>32</v>
      </c>
      <c r="D8" s="23">
        <v>19</v>
      </c>
      <c r="E8" s="23">
        <v>22</v>
      </c>
      <c r="F8" s="23">
        <v>21</v>
      </c>
      <c r="G8" s="23">
        <v>13</v>
      </c>
      <c r="H8" s="23">
        <v>5</v>
      </c>
      <c r="I8" s="23">
        <v>5</v>
      </c>
      <c r="J8" s="23">
        <v>8</v>
      </c>
      <c r="K8" s="23">
        <v>4</v>
      </c>
      <c r="L8" s="24">
        <v>13</v>
      </c>
      <c r="M8" s="24">
        <v>19</v>
      </c>
      <c r="N8" s="23">
        <v>13</v>
      </c>
      <c r="O8" s="25">
        <f>SUM(C8:M8)</f>
        <v>161</v>
      </c>
      <c r="P8" s="25">
        <f>SUM(C8:N8)</f>
        <v>174</v>
      </c>
      <c r="Q8" s="1"/>
      <c r="S8" s="26"/>
    </row>
    <row r="9" spans="1:19" ht="18" customHeight="1" x14ac:dyDescent="0.35">
      <c r="A9" s="1"/>
      <c r="B9" s="27" t="s">
        <v>14</v>
      </c>
      <c r="C9" s="28">
        <v>30</v>
      </c>
      <c r="D9" s="28">
        <v>13</v>
      </c>
      <c r="E9" s="28">
        <v>15</v>
      </c>
      <c r="F9" s="28">
        <v>23</v>
      </c>
      <c r="G9" s="28">
        <v>9</v>
      </c>
      <c r="H9" s="28">
        <v>4</v>
      </c>
      <c r="I9" s="28">
        <v>5</v>
      </c>
      <c r="J9" s="28">
        <v>5</v>
      </c>
      <c r="K9" s="28">
        <v>6</v>
      </c>
      <c r="L9" s="29">
        <v>16</v>
      </c>
      <c r="M9" s="29">
        <v>19</v>
      </c>
      <c r="N9" s="28"/>
      <c r="O9" s="30">
        <f>SUM(C9:M9)</f>
        <v>145</v>
      </c>
      <c r="P9" s="30">
        <f>SUM(C9:N9)</f>
        <v>145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17</v>
      </c>
      <c r="M13" s="38" t="s">
        <v>23</v>
      </c>
      <c r="N13" s="38"/>
      <c r="O13" s="38"/>
      <c r="P13" s="39" t="s">
        <v>18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2024</v>
      </c>
      <c r="M14" s="41"/>
      <c r="N14" s="42">
        <f>+O7</f>
        <v>157</v>
      </c>
      <c r="O14" s="43"/>
      <c r="P14" s="44">
        <f>(N16-N14)/N14</f>
        <v>-7.6433121019108277E-2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2023</v>
      </c>
      <c r="M15" s="46"/>
      <c r="N15" s="47">
        <f>+O8</f>
        <v>161</v>
      </c>
      <c r="O15" s="48"/>
      <c r="P15" s="49">
        <f>(N16-N15)/N15</f>
        <v>-9.9378881987577633E-2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2024</v>
      </c>
      <c r="M16" s="51"/>
      <c r="N16" s="52">
        <f>+O9</f>
        <v>145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19</v>
      </c>
      <c r="M19" s="38"/>
      <c r="N19" s="38"/>
      <c r="O19" s="38"/>
      <c r="P19" s="39" t="s">
        <v>18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2024</v>
      </c>
      <c r="M20" s="41"/>
      <c r="N20" s="42">
        <f>+P7</f>
        <v>178</v>
      </c>
      <c r="O20" s="43"/>
      <c r="P20" s="56">
        <f>(N22-N20)/N20</f>
        <v>-0.1853932584269663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2023</v>
      </c>
      <c r="M21" s="46"/>
      <c r="N21" s="47">
        <f>+P8</f>
        <v>174</v>
      </c>
      <c r="O21" s="48"/>
      <c r="P21" s="58">
        <f>(N22-N21)/N21</f>
        <v>-0.16666666666666666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2024</v>
      </c>
      <c r="M22" s="51"/>
      <c r="N22" s="52">
        <f>+P9</f>
        <v>145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20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21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22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112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94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2024-12-06T17:00:02Z</dcterms:created>
  <dcterms:modified xsi:type="dcterms:W3CDTF">2024-12-06T17:01:28Z</dcterms:modified>
</cp:coreProperties>
</file>