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" sheetId="1" r:id="rId1"/>
  </sheets>
  <definedNames>
    <definedName name="_xlnm.Print_Area" localSheetId="0">PAX!$C$1:$Q$39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/>
  <c r="G51" i="1"/>
  <c r="H49" i="1"/>
  <c r="O21" i="1"/>
  <c r="Q9" i="1"/>
  <c r="O23" i="1" s="1"/>
  <c r="P9" i="1"/>
  <c r="O17" i="1" s="1"/>
  <c r="Q8" i="1"/>
  <c r="O22" i="1" s="1"/>
  <c r="P8" i="1"/>
  <c r="O16" i="1" s="1"/>
  <c r="Q7" i="1"/>
  <c r="P7" i="1"/>
  <c r="O15" i="1" s="1"/>
  <c r="Q22" i="1" l="1"/>
  <c r="Q21" i="1"/>
  <c r="Q16" i="1"/>
  <c r="Q15" i="1"/>
</calcChain>
</file>

<file path=xl/sharedStrings.xml><?xml version="1.0" encoding="utf-8"?>
<sst xmlns="http://schemas.openxmlformats.org/spreadsheetml/2006/main" count="35" uniqueCount="23">
  <si>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</si>
  <si>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</si>
  <si>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</si>
  <si>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</si>
  <si>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</si>
  <si>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</si>
  <si>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</si>
  <si>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</si>
  <si>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</si>
  <si>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</si>
  <si>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DICIEMBRE</t>
  </si>
  <si>
    <t>Total Año</t>
  </si>
  <si>
    <t>Preliminar 2024</t>
  </si>
  <si>
    <t>REAL 2023</t>
  </si>
  <si>
    <t>REAL 2024</t>
  </si>
  <si>
    <t xml:space="preserve">Análisis  Acum. </t>
  </si>
  <si>
    <t>Var.</t>
  </si>
  <si>
    <t>Al mes de 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</si>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</sst>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" fillId="0" borderId="0" xfId="0" applyFont="1" applyBorder="1" applyAlignment="1">
      <alignment horizontal="right"/>
    </xf>
    <xf numFmtId="0" fontId="17" fillId="3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PAX!$C$8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CA-4399-B5B2-66A257A64257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CA-4399-B5B2-66A257A64257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CA-4399-B5B2-66A257A64257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CA-4399-B5B2-66A257A64257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CA-4399-B5B2-66A257A64257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8CA-4399-B5B2-66A257A64257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8CA-4399-B5B2-66A257A64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PAX!$D$8:$O$8</c:f>
              <c:numCache>
                <c:formatCode>_-* #,##0_-;\-* #,##0_-;_-* "-"??_-;_-@_-</c:formatCode>
                <c:ptCount val="12"/>
                <c:pt idx="0">
                  <c:v>90138</c:v>
                </c:pt>
                <c:pt idx="1">
                  <c:v>60287</c:v>
                </c:pt>
                <c:pt idx="2">
                  <c:v>72537</c:v>
                </c:pt>
                <c:pt idx="3">
                  <c:v>62165</c:v>
                </c:pt>
                <c:pt idx="4">
                  <c:v>41960</c:v>
                </c:pt>
                <c:pt idx="5">
                  <c:v>23500</c:v>
                </c:pt>
                <c:pt idx="6">
                  <c:v>23497</c:v>
                </c:pt>
                <c:pt idx="7">
                  <c:v>34292</c:v>
                </c:pt>
                <c:pt idx="8">
                  <c:v>17537</c:v>
                </c:pt>
                <c:pt idx="9">
                  <c:v>30522</c:v>
                </c:pt>
                <c:pt idx="10">
                  <c:v>49235</c:v>
                </c:pt>
                <c:pt idx="11">
                  <c:v>37939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CA-4399-B5B2-66A257A64257}"/>
            </c:ext>
          </c:extLst>
        </c:ser>
        <c:ser>
          <c:idx val="2"/>
          <c:order val="2"/>
          <c:tx>
            <c:strRef>
              <c:f>PAX!$C$9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PAX!$D$9:$O$9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CA-4399-B5B2-66A257A64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PAX!$C$7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8CA-4399-B5B2-66A257A64257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8CA-4399-B5B2-66A257A64257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8CA-4399-B5B2-66A257A64257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8CA-4399-B5B2-66A257A64257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8CA-4399-B5B2-66A257A64257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8CA-4399-B5B2-66A257A64257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8CA-4399-B5B2-66A257A64257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8CA-4399-B5B2-66A257A64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PAX!$D$7:$O$7</c:f>
              <c:numCache>
                <c:formatCode>_-* #,##0_-;\-* #,##0_-;_-* "-"??_-;_-@_-</c:formatCode>
                <c:ptCount val="12"/>
                <c:pt idx="0">
                  <c:v>92058</c:v>
                </c:pt>
                <c:pt idx="1">
                  <c:v>62402</c:v>
                </c:pt>
                <c:pt idx="2">
                  <c:v>61320</c:v>
                </c:pt>
                <c:pt idx="3">
                  <c:v>75587</c:v>
                </c:pt>
                <c:pt idx="4">
                  <c:v>38646</c:v>
                </c:pt>
                <c:pt idx="5">
                  <c:v>23034</c:v>
                </c:pt>
                <c:pt idx="6">
                  <c:v>32994</c:v>
                </c:pt>
                <c:pt idx="7">
                  <c:v>28014</c:v>
                </c:pt>
                <c:pt idx="8">
                  <c:v>46072</c:v>
                </c:pt>
                <c:pt idx="9">
                  <c:v>69386</c:v>
                </c:pt>
                <c:pt idx="10">
                  <c:v>80672</c:v>
                </c:pt>
                <c:pt idx="11">
                  <c:v>79109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8CA-4399-B5B2-66A257A64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34</xdr:row>
      <xdr:rowOff>114300</xdr:rowOff>
    </xdr:from>
    <xdr:to>
      <xdr:col>11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297657</xdr:colOff>
      <xdr:row>10</xdr:row>
      <xdr:rowOff>57150</xdr:rowOff>
    </xdr:from>
    <xdr:to>
      <xdr:col>11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619125</xdr:colOff>
      <xdr:row>1</xdr:row>
      <xdr:rowOff>178594</xdr:rowOff>
    </xdr:from>
    <xdr:to>
      <xdr:col>5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0</xdr:colOff>
      <xdr:row>0</xdr:row>
      <xdr:rowOff>78442</xdr:rowOff>
    </xdr:from>
    <xdr:to>
      <xdr:col>6</xdr:col>
      <xdr:colOff>425822</xdr:colOff>
      <xdr:row>2</xdr:row>
      <xdr:rowOff>35770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6" y="78442"/>
          <a:ext cx="4896969" cy="111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9"/>
  <sheetViews>
    <sheetView showGridLines="0" tabSelected="1" topLeftCell="B1" zoomScale="85" zoomScaleNormal="85" workbookViewId="0">
      <selection activeCell="C1" sqref="C1"/>
    </sheetView>
  </sheetViews>
  <sheetFormatPr baseColWidth="10" defaultColWidth="11.42578125" defaultRowHeight="12.75" x14ac:dyDescent="0.2"/>
  <cols>
    <col min="2" max="2" width="8.7109375" customWidth="1"/>
    <col min="3" max="3" width="20.85546875" customWidth="1"/>
    <col min="4" max="4" width="14.28515625" customWidth="1"/>
    <col min="5" max="5" width="16.5703125" customWidth="1"/>
    <col min="6" max="6" width="15.28515625" customWidth="1"/>
    <col min="7" max="7" width="12.7109375" customWidth="1"/>
    <col min="8" max="8" width="13.5703125" customWidth="1"/>
    <col min="9" max="9" width="13.85546875" customWidth="1"/>
    <col min="10" max="10" width="12.85546875" customWidth="1"/>
    <col min="11" max="11" width="13" customWidth="1"/>
    <col min="12" max="12" width="12.7109375" customWidth="1"/>
    <col min="13" max="13" width="13" customWidth="1"/>
    <col min="14" max="14" width="13.5703125" customWidth="1"/>
    <col min="15" max="15" width="19.85546875" customWidth="1"/>
    <col min="16" max="16" width="14" customWidth="1"/>
    <col min="17" max="17" width="15.28515625" customWidth="1"/>
    <col min="18" max="18" width="13.140625" customWidth="1"/>
  </cols>
  <sheetData>
    <row r="1" spans="3:20" ht="48.7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</row>
    <row r="2" spans="3:20" ht="42" customHeight="1" x14ac:dyDescent="0.5">
      <c r="C2" s="70" t="s"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3"/>
    </row>
    <row r="3" spans="3:20" ht="6.75" customHeight="1" thickBot="1" x14ac:dyDescent="0.35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3:20" ht="15" customHeight="1" thickTop="1" x14ac:dyDescent="0.2">
      <c r="C4" s="2"/>
      <c r="D4" s="2"/>
      <c r="E4" s="2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3:20" ht="26.25" customHeight="1" x14ac:dyDescent="0.35">
      <c r="C5" s="7"/>
      <c r="D5" s="8" t="s">
        <v>1</v>
      </c>
      <c r="E5" s="9" t="s">
        <v>2</v>
      </c>
      <c r="F5" s="9" t="s">
        <v>3</v>
      </c>
      <c r="G5" s="9" t="s">
        <v>4</v>
      </c>
      <c r="H5" s="9" t="s">
        <v>3</v>
      </c>
      <c r="I5" s="9" t="s">
        <v>5</v>
      </c>
      <c r="J5" s="9" t="s">
        <v>5</v>
      </c>
      <c r="K5" s="9" t="s">
        <v>4</v>
      </c>
      <c r="L5" s="9" t="s">
        <v>6</v>
      </c>
      <c r="M5" s="9" t="s">
        <v>7</v>
      </c>
      <c r="N5" s="9" t="s">
        <v>8</v>
      </c>
      <c r="O5" s="10" t="s">
        <v>9</v>
      </c>
      <c r="P5" s="11" t="s">
        <v>10</v>
      </c>
      <c r="Q5" s="11" t="s">
        <v>11</v>
      </c>
      <c r="R5" s="12"/>
    </row>
    <row r="6" spans="3:20" ht="15" customHeight="1" x14ac:dyDescent="0.35"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7"/>
      <c r="R6" s="12"/>
    </row>
    <row r="7" spans="3:20" ht="18" customHeight="1" x14ac:dyDescent="0.3">
      <c r="C7" s="16" t="s">
        <v>12</v>
      </c>
      <c r="D7" s="17">
        <v>92058</v>
      </c>
      <c r="E7" s="17">
        <v>62402</v>
      </c>
      <c r="F7" s="17">
        <v>61320</v>
      </c>
      <c r="G7" s="17">
        <v>75587</v>
      </c>
      <c r="H7" s="17">
        <v>38646</v>
      </c>
      <c r="I7" s="17">
        <v>23034</v>
      </c>
      <c r="J7" s="17">
        <v>32994</v>
      </c>
      <c r="K7" s="17">
        <v>28014</v>
      </c>
      <c r="L7" s="17">
        <v>46072</v>
      </c>
      <c r="M7" s="17">
        <v>69386</v>
      </c>
      <c r="N7" s="17">
        <v>80672</v>
      </c>
      <c r="O7" s="17">
        <v>79109</v>
      </c>
      <c r="P7" s="18">
        <f>SUM(D7,E7:O7)</f>
        <v>689294</v>
      </c>
      <c r="Q7" s="19">
        <f>SUM(D7:O7)</f>
        <v>689294</v>
      </c>
      <c r="R7" s="12"/>
    </row>
    <row r="8" spans="3:20" ht="18" customHeight="1" x14ac:dyDescent="0.3">
      <c r="C8" s="20" t="s">
        <v>13</v>
      </c>
      <c r="D8" s="21">
        <v>90138</v>
      </c>
      <c r="E8" s="21">
        <v>60287</v>
      </c>
      <c r="F8" s="21">
        <v>72537</v>
      </c>
      <c r="G8" s="21">
        <v>62165</v>
      </c>
      <c r="H8" s="21">
        <v>41960</v>
      </c>
      <c r="I8" s="21">
        <v>23500</v>
      </c>
      <c r="J8" s="21">
        <v>23497</v>
      </c>
      <c r="K8" s="21">
        <v>34292</v>
      </c>
      <c r="L8" s="21">
        <v>17537</v>
      </c>
      <c r="M8" s="21">
        <v>30522</v>
      </c>
      <c r="N8" s="21">
        <v>49235</v>
      </c>
      <c r="O8" s="21">
        <v>37939</v>
      </c>
      <c r="P8" s="22">
        <f>SUM(D8,E8:O8)</f>
        <v>543609</v>
      </c>
      <c r="Q8" s="23">
        <f>SUM(D8:O8)</f>
        <v>543609</v>
      </c>
      <c r="R8" s="24"/>
    </row>
    <row r="9" spans="3:20" ht="18" customHeight="1" x14ac:dyDescent="0.45">
      <c r="C9" s="25" t="s">
        <v>14</v>
      </c>
      <c r="D9" s="26">
        <v>72889</v>
      </c>
      <c r="E9" s="26">
        <v>49463</v>
      </c>
      <c r="F9" s="26">
        <v>54924</v>
      </c>
      <c r="G9" s="26">
        <v>61195</v>
      </c>
      <c r="H9" s="26">
        <v>28573</v>
      </c>
      <c r="I9" s="26">
        <v>18591</v>
      </c>
      <c r="J9" s="26">
        <v>23636</v>
      </c>
      <c r="K9" s="26">
        <v>18686</v>
      </c>
      <c r="L9" s="26">
        <v>19432</v>
      </c>
      <c r="M9" s="26">
        <v>55912</v>
      </c>
      <c r="N9" s="26">
        <v>70396</v>
      </c>
      <c r="O9" s="26">
        <v>74449</v>
      </c>
      <c r="P9" s="22">
        <f>SUM(D9,E9:O9)</f>
        <v>548146</v>
      </c>
      <c r="Q9" s="27">
        <f>SUM(D9:O9)</f>
        <v>548146</v>
      </c>
      <c r="R9" s="28"/>
    </row>
    <row r="10" spans="3:20" ht="15" customHeight="1" x14ac:dyDescent="0.3"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4"/>
      <c r="Q10" s="31"/>
      <c r="R10" s="31"/>
      <c r="S10" s="32"/>
      <c r="T10" s="33"/>
    </row>
    <row r="11" spans="3:20" ht="15" x14ac:dyDescent="0.3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34"/>
      <c r="N11" s="24"/>
      <c r="O11" s="30"/>
      <c r="P11" s="24"/>
      <c r="Q11" s="24"/>
      <c r="R11" s="31"/>
      <c r="S11" s="32"/>
    </row>
    <row r="12" spans="3:20" ht="15" x14ac:dyDescent="0.3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24"/>
      <c r="Q12" s="12"/>
      <c r="R12" s="31"/>
    </row>
    <row r="13" spans="3:20" ht="17.25" customHeight="1" x14ac:dyDescent="0.3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35" t="s">
        <v>15</v>
      </c>
      <c r="N13" s="36"/>
      <c r="O13" s="36"/>
      <c r="P13" s="36"/>
      <c r="Q13" s="37" t="s">
        <v>16</v>
      </c>
      <c r="R13" s="31"/>
    </row>
    <row r="14" spans="3:20" ht="17.25" customHeight="1" x14ac:dyDescent="0.3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38" t="s">
        <v>17</v>
      </c>
      <c r="N14" s="39"/>
      <c r="O14" s="39"/>
      <c r="P14" s="39"/>
      <c r="Q14" s="40" t="s">
        <v>18</v>
      </c>
      <c r="R14" s="12"/>
    </row>
    <row r="15" spans="3:20" ht="18.75" x14ac:dyDescent="0.3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6" t="s">
        <v>12</v>
      </c>
      <c r="N15" s="41"/>
      <c r="O15" s="42">
        <f>P7</f>
        <v>689294</v>
      </c>
      <c r="P15" s="43"/>
      <c r="Q15" s="44">
        <f>(O17-O15)/O15</f>
        <v>-0.20477183901209065</v>
      </c>
      <c r="R15" s="31"/>
    </row>
    <row r="16" spans="3:20" ht="18.75" x14ac:dyDescent="0.3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45" t="s">
        <v>13</v>
      </c>
      <c r="N16" s="46"/>
      <c r="O16" s="47">
        <f>P8</f>
        <v>543609</v>
      </c>
      <c r="P16" s="48"/>
      <c r="Q16" s="49">
        <f>(O17-O16)/O16</f>
        <v>8.3460722688550038E-3</v>
      </c>
      <c r="R16" s="50"/>
    </row>
    <row r="17" spans="3:19" ht="18.75" x14ac:dyDescent="0.3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5" t="s">
        <v>14</v>
      </c>
      <c r="N17" s="51"/>
      <c r="O17" s="52">
        <f>P9</f>
        <v>548146</v>
      </c>
      <c r="P17" s="51"/>
      <c r="Q17" s="53"/>
      <c r="R17" s="50"/>
    </row>
    <row r="18" spans="3:19" ht="18.75" x14ac:dyDescent="0.35">
      <c r="C18" s="12"/>
      <c r="D18" s="12"/>
      <c r="E18" s="12"/>
      <c r="F18" s="12"/>
      <c r="G18" s="12"/>
      <c r="H18" s="12"/>
      <c r="I18" s="12"/>
      <c r="J18" s="12"/>
      <c r="K18" s="12"/>
      <c r="L18" s="54"/>
      <c r="M18" s="55"/>
      <c r="N18" s="55"/>
      <c r="O18" s="55"/>
      <c r="P18" s="55"/>
      <c r="Q18" s="55"/>
      <c r="R18" s="56"/>
    </row>
    <row r="19" spans="3:19" ht="18.75" x14ac:dyDescent="0.35">
      <c r="C19" s="12"/>
      <c r="D19" s="12"/>
      <c r="E19" s="12"/>
      <c r="F19" s="12"/>
      <c r="G19" s="12"/>
      <c r="H19" s="12"/>
      <c r="I19" s="12"/>
      <c r="J19" s="12"/>
      <c r="K19" s="12"/>
      <c r="L19" s="54"/>
      <c r="M19" s="35" t="s">
        <v>15</v>
      </c>
      <c r="N19" s="36"/>
      <c r="O19" s="36"/>
      <c r="P19" s="36"/>
      <c r="Q19" s="37" t="s">
        <v>16</v>
      </c>
      <c r="R19" s="57"/>
    </row>
    <row r="20" spans="3:19" ht="18.75" x14ac:dyDescent="0.35">
      <c r="C20" s="12"/>
      <c r="D20" s="12"/>
      <c r="E20" s="12"/>
      <c r="F20" s="12"/>
      <c r="G20" s="12"/>
      <c r="H20" s="12"/>
      <c r="I20" s="12"/>
      <c r="J20" s="12"/>
      <c r="K20" s="12"/>
      <c r="L20" s="54"/>
      <c r="M20" s="38" t="s">
        <v>19</v>
      </c>
      <c r="N20" s="39"/>
      <c r="O20" s="39"/>
      <c r="P20" s="39"/>
      <c r="Q20" s="40" t="s">
        <v>18</v>
      </c>
      <c r="R20" s="57"/>
      <c r="S20" s="58"/>
    </row>
    <row r="21" spans="3:19" ht="17.25" customHeight="1" x14ac:dyDescent="0.35">
      <c r="C21" s="12"/>
      <c r="D21" s="12"/>
      <c r="E21" s="12"/>
      <c r="F21" s="12"/>
      <c r="G21" s="12"/>
      <c r="H21" s="12"/>
      <c r="I21" s="12"/>
      <c r="J21" s="12"/>
      <c r="K21" s="12"/>
      <c r="L21" s="54"/>
      <c r="M21" s="16" t="s">
        <v>12</v>
      </c>
      <c r="N21" s="41"/>
      <c r="O21" s="42">
        <f>Q7</f>
        <v>689294</v>
      </c>
      <c r="P21" s="43"/>
      <c r="Q21" s="44">
        <f>(O23-O21)/O21</f>
        <v>-0.20477183901209065</v>
      </c>
      <c r="R21" s="57"/>
      <c r="S21" s="59"/>
    </row>
    <row r="22" spans="3:19" ht="15.75" customHeight="1" x14ac:dyDescent="0.35">
      <c r="C22" s="12"/>
      <c r="D22" s="12"/>
      <c r="E22" s="12"/>
      <c r="F22" s="12"/>
      <c r="G22" s="12"/>
      <c r="H22" s="12"/>
      <c r="I22" s="12"/>
      <c r="J22" s="12"/>
      <c r="K22" s="12"/>
      <c r="L22" s="54"/>
      <c r="M22" s="45" t="s">
        <v>13</v>
      </c>
      <c r="N22" s="46"/>
      <c r="O22" s="47">
        <f>Q8</f>
        <v>543609</v>
      </c>
      <c r="P22" s="48"/>
      <c r="Q22" s="60">
        <f>(O23-O22)/O22</f>
        <v>8.3460722688550038E-3</v>
      </c>
      <c r="R22" s="57"/>
    </row>
    <row r="23" spans="3:19" ht="15.75" customHeight="1" x14ac:dyDescent="0.35">
      <c r="C23" s="12"/>
      <c r="D23" s="12"/>
      <c r="E23" s="12"/>
      <c r="F23" s="12"/>
      <c r="G23" s="12"/>
      <c r="H23" s="12"/>
      <c r="I23" s="12"/>
      <c r="J23" s="12"/>
      <c r="K23" s="12"/>
      <c r="L23" s="54"/>
      <c r="M23" s="25" t="s">
        <v>14</v>
      </c>
      <c r="N23" s="51"/>
      <c r="O23" s="52">
        <f>Q9</f>
        <v>548146</v>
      </c>
      <c r="P23" s="61"/>
      <c r="Q23" s="62"/>
      <c r="R23" s="57"/>
    </row>
    <row r="24" spans="3:19" ht="17.25" customHeight="1" x14ac:dyDescent="0.3">
      <c r="C24" s="12"/>
      <c r="D24" s="12"/>
      <c r="E24" s="12"/>
      <c r="F24" s="12"/>
      <c r="G24" s="12"/>
      <c r="H24" s="12"/>
      <c r="I24" s="12"/>
      <c r="J24" s="12"/>
      <c r="K24" s="12"/>
      <c r="L24" s="54"/>
      <c r="M24" s="63"/>
      <c r="N24" s="63"/>
      <c r="O24" s="63"/>
      <c r="P24" s="63"/>
      <c r="Q24" s="63"/>
      <c r="R24" s="57"/>
    </row>
    <row r="25" spans="3:19" ht="12.75" customHeight="1" x14ac:dyDescent="0.3">
      <c r="C25" s="12"/>
      <c r="D25" s="12"/>
      <c r="E25" s="12"/>
      <c r="F25" s="12"/>
      <c r="G25" s="12"/>
      <c r="H25" s="12"/>
      <c r="I25" s="12"/>
      <c r="J25" s="12"/>
      <c r="K25" s="12"/>
      <c r="L25" s="54"/>
      <c r="M25" s="64"/>
      <c r="N25" s="64"/>
      <c r="O25" s="64"/>
      <c r="P25" s="64"/>
      <c r="Q25" s="64"/>
      <c r="R25" s="54"/>
    </row>
    <row r="26" spans="3:19" ht="15" customHeight="1" x14ac:dyDescent="0.3">
      <c r="C26" s="12"/>
      <c r="D26" s="12"/>
      <c r="E26" s="12"/>
      <c r="F26" s="12"/>
      <c r="G26" s="12"/>
      <c r="H26" s="12"/>
      <c r="I26" s="12"/>
      <c r="J26" s="12"/>
      <c r="K26" s="12"/>
      <c r="L26" s="54"/>
      <c r="M26" s="71"/>
      <c r="N26" s="71"/>
      <c r="O26" s="71"/>
      <c r="P26" s="71"/>
      <c r="Q26" s="71"/>
      <c r="R26" s="54"/>
    </row>
    <row r="27" spans="3:19" ht="15" customHeight="1" x14ac:dyDescent="0.3">
      <c r="C27" s="12"/>
      <c r="D27" s="12"/>
      <c r="E27" s="12"/>
      <c r="F27" s="12"/>
      <c r="G27" s="12"/>
      <c r="H27" s="12"/>
      <c r="I27" s="12"/>
      <c r="J27" s="12"/>
      <c r="K27" s="12"/>
      <c r="L27" s="54"/>
      <c r="M27" s="71"/>
      <c r="N27" s="71"/>
      <c r="O27" s="71"/>
      <c r="P27" s="71"/>
      <c r="Q27" s="71"/>
      <c r="R27" s="54"/>
    </row>
    <row r="28" spans="3:19" ht="15" customHeight="1" x14ac:dyDescent="0.3">
      <c r="C28" s="12"/>
      <c r="D28" s="12"/>
      <c r="E28" s="12"/>
      <c r="F28" s="12"/>
      <c r="G28" s="12"/>
      <c r="H28" s="12"/>
      <c r="I28" s="12"/>
      <c r="J28" s="12"/>
      <c r="K28" s="12"/>
      <c r="L28" s="54"/>
      <c r="M28" s="71"/>
      <c r="N28" s="71"/>
      <c r="O28" s="71"/>
      <c r="P28" s="71"/>
      <c r="Q28" s="71"/>
      <c r="R28" s="54"/>
    </row>
    <row r="29" spans="3:19" ht="15" customHeight="1" x14ac:dyDescent="0.3">
      <c r="C29" s="12"/>
      <c r="D29" s="12"/>
      <c r="E29" s="12"/>
      <c r="F29" s="12"/>
      <c r="G29" s="12"/>
      <c r="H29" s="12"/>
      <c r="I29" s="12"/>
      <c r="J29" s="12"/>
      <c r="K29" s="12"/>
      <c r="L29" s="54"/>
      <c r="M29" s="71"/>
      <c r="N29" s="71"/>
      <c r="O29" s="71"/>
      <c r="P29" s="71"/>
      <c r="Q29" s="71"/>
      <c r="R29" s="54"/>
    </row>
    <row r="30" spans="3:19" ht="15" customHeight="1" x14ac:dyDescent="0.3">
      <c r="C30" s="12"/>
      <c r="D30" s="12"/>
      <c r="E30" s="12"/>
      <c r="F30" s="12"/>
      <c r="G30" s="12"/>
      <c r="H30" s="12"/>
      <c r="I30" s="12"/>
      <c r="J30" s="12"/>
      <c r="K30" s="12"/>
      <c r="L30" s="54"/>
      <c r="M30" s="71"/>
      <c r="N30" s="71"/>
      <c r="O30" s="71"/>
      <c r="P30" s="71"/>
      <c r="Q30" s="71"/>
      <c r="R30" s="54"/>
    </row>
    <row r="31" spans="3:19" ht="15" customHeight="1" x14ac:dyDescent="0.3">
      <c r="C31" s="12"/>
      <c r="D31" s="12"/>
      <c r="E31" s="12"/>
      <c r="F31" s="12"/>
      <c r="G31" s="12"/>
      <c r="H31" s="12"/>
      <c r="I31" s="12"/>
      <c r="J31" s="12"/>
      <c r="K31" s="12"/>
      <c r="L31" s="54"/>
      <c r="M31" s="71"/>
      <c r="N31" s="71"/>
      <c r="O31" s="71"/>
      <c r="P31" s="71"/>
      <c r="Q31" s="71"/>
      <c r="R31" s="54"/>
    </row>
    <row r="32" spans="3:19" ht="15" customHeight="1" x14ac:dyDescent="0.3">
      <c r="C32" s="12"/>
      <c r="D32" s="12"/>
      <c r="E32" s="12"/>
      <c r="F32" s="12"/>
      <c r="G32" s="12"/>
      <c r="H32" s="12"/>
      <c r="I32" s="12"/>
      <c r="J32" s="12"/>
      <c r="K32" s="12"/>
      <c r="L32" s="54"/>
      <c r="M32" s="71"/>
      <c r="N32" s="71"/>
      <c r="O32" s="71"/>
      <c r="P32" s="71"/>
      <c r="Q32" s="71"/>
      <c r="R32" s="54"/>
    </row>
    <row r="33" spans="3:18" ht="15" customHeight="1" x14ac:dyDescent="0.3">
      <c r="C33" s="12"/>
      <c r="D33" s="12"/>
      <c r="E33" s="12"/>
      <c r="F33" s="12"/>
      <c r="G33" s="12"/>
      <c r="H33" s="12"/>
      <c r="I33" s="12"/>
      <c r="J33" s="12"/>
      <c r="K33" s="12"/>
      <c r="L33" s="54"/>
      <c r="M33" s="71"/>
      <c r="N33" s="71"/>
      <c r="O33" s="71"/>
      <c r="P33" s="71"/>
      <c r="Q33" s="71"/>
      <c r="R33" s="54"/>
    </row>
    <row r="34" spans="3:18" ht="15" customHeight="1" x14ac:dyDescent="0.3">
      <c r="C34" s="12"/>
      <c r="D34" s="12"/>
      <c r="E34" s="12"/>
      <c r="F34" s="12"/>
      <c r="G34" s="12"/>
      <c r="H34" s="12"/>
      <c r="I34" s="12"/>
      <c r="J34" s="12"/>
      <c r="K34" s="12"/>
      <c r="L34" s="54"/>
      <c r="M34" s="71"/>
      <c r="N34" s="71"/>
      <c r="O34" s="71"/>
      <c r="P34" s="71"/>
      <c r="Q34" s="71"/>
      <c r="R34" s="54"/>
    </row>
    <row r="35" spans="3:18" ht="15" customHeight="1" x14ac:dyDescent="0.3">
      <c r="C35" s="12"/>
      <c r="D35" s="12"/>
      <c r="E35" s="12"/>
      <c r="F35" s="12"/>
      <c r="G35" s="12"/>
      <c r="H35" s="12"/>
      <c r="I35" s="12"/>
      <c r="J35" s="12"/>
      <c r="K35" s="12"/>
      <c r="L35" s="54"/>
      <c r="M35" s="71"/>
      <c r="N35" s="71"/>
      <c r="O35" s="71"/>
      <c r="P35" s="71"/>
      <c r="Q35" s="71"/>
      <c r="R35" s="54"/>
    </row>
    <row r="36" spans="3:18" ht="15" customHeight="1" x14ac:dyDescent="0.3">
      <c r="C36" s="12"/>
      <c r="D36" s="12"/>
      <c r="E36" s="12"/>
      <c r="F36" s="12"/>
      <c r="G36" s="12"/>
      <c r="H36" s="12"/>
      <c r="I36" s="12"/>
      <c r="J36" s="12"/>
      <c r="K36" s="12"/>
      <c r="L36" s="54"/>
      <c r="M36" s="71"/>
      <c r="N36" s="71"/>
      <c r="O36" s="71"/>
      <c r="P36" s="71"/>
      <c r="Q36" s="71"/>
      <c r="R36" s="54"/>
    </row>
    <row r="37" spans="3:18" ht="15" x14ac:dyDescent="0.3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3:18" ht="15" x14ac:dyDescent="0.3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3:18" ht="18.75" x14ac:dyDescent="0.35">
      <c r="C39" s="12"/>
      <c r="D39" s="12"/>
      <c r="E39" s="12"/>
      <c r="F39" s="12"/>
      <c r="G39" s="12"/>
      <c r="H39" s="12"/>
      <c r="I39" s="7"/>
      <c r="J39" s="12"/>
      <c r="K39" s="12"/>
      <c r="L39" s="12"/>
      <c r="M39" s="12"/>
      <c r="N39" s="12"/>
      <c r="O39" s="12"/>
      <c r="P39" s="12"/>
      <c r="Q39" s="12"/>
      <c r="R39" s="12"/>
    </row>
    <row r="40" spans="3:18" ht="18.75" x14ac:dyDescent="0.35">
      <c r="C40" s="12"/>
      <c r="D40" s="12"/>
      <c r="E40" s="12"/>
      <c r="F40" s="12"/>
      <c r="G40" s="12"/>
      <c r="H40" s="12"/>
      <c r="I40" s="7"/>
      <c r="J40" s="12"/>
      <c r="K40" s="12"/>
      <c r="L40" s="12"/>
      <c r="M40" s="12"/>
      <c r="N40" s="12"/>
      <c r="O40" s="12"/>
      <c r="P40" s="12"/>
      <c r="Q40" s="12"/>
      <c r="R40" s="12"/>
    </row>
    <row r="41" spans="3:18" ht="18.75" x14ac:dyDescent="0.35">
      <c r="C41" s="12"/>
      <c r="D41" s="12"/>
      <c r="E41" s="12"/>
      <c r="F41" s="12"/>
      <c r="G41" s="12"/>
      <c r="H41" s="12"/>
      <c r="I41" s="7"/>
      <c r="J41" s="12"/>
      <c r="K41" s="12"/>
      <c r="L41" s="12"/>
      <c r="M41" s="12"/>
      <c r="N41" s="12"/>
      <c r="O41" s="31"/>
      <c r="P41" s="12"/>
      <c r="Q41" s="12"/>
      <c r="R41" s="12"/>
    </row>
    <row r="42" spans="3:18" ht="18.75" x14ac:dyDescent="0.35">
      <c r="C42" s="12"/>
      <c r="D42" s="12"/>
      <c r="E42" s="12"/>
      <c r="F42" s="12"/>
      <c r="G42" s="12"/>
      <c r="H42" s="12"/>
      <c r="I42" s="7"/>
      <c r="J42" s="12"/>
      <c r="K42" s="12"/>
      <c r="L42" s="12"/>
      <c r="M42" s="12"/>
      <c r="N42" s="12"/>
      <c r="O42" s="12"/>
      <c r="P42" s="12"/>
      <c r="Q42" s="12"/>
      <c r="R42" s="12"/>
    </row>
    <row r="43" spans="3:18" ht="18.75" x14ac:dyDescent="0.35">
      <c r="C43" s="12"/>
      <c r="D43" s="12"/>
      <c r="E43" s="12"/>
      <c r="F43" s="12"/>
      <c r="G43" s="12"/>
      <c r="H43" s="12"/>
      <c r="I43" s="65"/>
      <c r="J43" s="12"/>
      <c r="K43" s="12"/>
      <c r="L43" s="12"/>
      <c r="M43" s="12"/>
      <c r="N43" s="12"/>
      <c r="O43" s="12"/>
      <c r="P43" s="12"/>
      <c r="Q43" s="12"/>
      <c r="R43" s="12"/>
    </row>
    <row r="46" spans="3:18" x14ac:dyDescent="0.2">
      <c r="G46" s="32"/>
    </row>
    <row r="47" spans="3:18" x14ac:dyDescent="0.2">
      <c r="F47" s="33"/>
    </row>
    <row r="48" spans="3:18" x14ac:dyDescent="0.2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3:15" ht="18" x14ac:dyDescent="0.25">
      <c r="C49" s="66"/>
      <c r="D49" s="66"/>
      <c r="E49" s="67" t="s">
        <v>20</v>
      </c>
      <c r="F49" s="67"/>
      <c r="G49" s="67"/>
      <c r="H49" s="67">
        <f>91667</f>
        <v>91667</v>
      </c>
      <c r="I49" s="67"/>
      <c r="J49" s="68"/>
      <c r="K49" s="68"/>
      <c r="L49" s="68"/>
      <c r="M49" s="68"/>
      <c r="N49" s="68"/>
      <c r="O49" s="68"/>
    </row>
    <row r="50" spans="3:15" ht="18" x14ac:dyDescent="0.25">
      <c r="C50" s="66"/>
      <c r="D50" s="66"/>
      <c r="E50" s="67"/>
      <c r="F50" s="67"/>
      <c r="G50" s="67"/>
      <c r="H50" s="67"/>
      <c r="I50" s="67"/>
      <c r="J50" s="68"/>
      <c r="K50" s="68"/>
      <c r="L50" s="68"/>
      <c r="M50" s="68" t="s">
        <v>21</v>
      </c>
      <c r="N50" s="68"/>
      <c r="O50" s="68"/>
    </row>
    <row r="51" spans="3:15" ht="18" x14ac:dyDescent="0.25">
      <c r="C51" s="66"/>
      <c r="D51" s="66"/>
      <c r="E51" s="67" t="s">
        <v>22</v>
      </c>
      <c r="F51" s="67"/>
      <c r="G51" s="69">
        <f>SUM(D7:I7)</f>
        <v>353047</v>
      </c>
      <c r="H51" s="67"/>
      <c r="I51" s="67"/>
      <c r="J51" s="68"/>
      <c r="K51" s="68"/>
      <c r="L51" s="68"/>
      <c r="M51" s="68"/>
      <c r="N51" s="68"/>
      <c r="O51" s="68"/>
    </row>
    <row r="52" spans="3:15" ht="18" x14ac:dyDescent="0.25">
      <c r="C52" s="66"/>
      <c r="D52" s="66"/>
      <c r="E52" s="67">
        <v>2008</v>
      </c>
      <c r="F52" s="67"/>
      <c r="G52" s="69">
        <f>SUM(D8:I8)</f>
        <v>350587</v>
      </c>
      <c r="H52" s="67"/>
      <c r="I52" s="67"/>
      <c r="J52" s="68"/>
      <c r="K52" s="68"/>
      <c r="L52" s="68"/>
      <c r="M52" s="68"/>
      <c r="N52" s="68"/>
      <c r="O52" s="68"/>
    </row>
    <row r="53" spans="3:15" ht="18" x14ac:dyDescent="0.25">
      <c r="C53" s="66"/>
      <c r="D53" s="66"/>
      <c r="E53" s="67">
        <v>2009</v>
      </c>
      <c r="F53" s="67"/>
      <c r="G53" s="69">
        <f>SUM(D9:I9)</f>
        <v>285635</v>
      </c>
      <c r="H53" s="67"/>
      <c r="I53" s="67"/>
      <c r="J53" s="68"/>
      <c r="K53" s="68"/>
      <c r="L53" s="68"/>
      <c r="M53" s="68"/>
      <c r="N53" s="68"/>
      <c r="O53" s="68"/>
    </row>
    <row r="54" spans="3:15" ht="15" x14ac:dyDescent="0.2">
      <c r="C54" s="66"/>
      <c r="D54" s="66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3:15" ht="15" x14ac:dyDescent="0.2">
      <c r="C55" s="66"/>
      <c r="D55" s="66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3:15" ht="15" x14ac:dyDescent="0.2">
      <c r="C56" s="66"/>
      <c r="D56" s="66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3:15" ht="15" x14ac:dyDescent="0.2">
      <c r="C57" s="66"/>
      <c r="D57" s="66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</row>
    <row r="58" spans="3:15" x14ac:dyDescent="0.2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3:15" x14ac:dyDescent="0.2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</sheetData>
  <mergeCells count="2">
    <mergeCell ref="C2:Q2"/>
    <mergeCell ref="M26:Q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2025-01-13T02:56:22Z</dcterms:created>
  <dcterms:modified xsi:type="dcterms:W3CDTF">2025-01-13T03:11:43Z</dcterms:modified>
</cp:coreProperties>
</file>