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4" i="1"/>
  <c r="P22" i="1" s="1"/>
  <c r="L18" i="1"/>
  <c r="L24" i="1" s="1"/>
  <c r="L17" i="1"/>
  <c r="L23" i="1" s="1"/>
  <c r="L16" i="1"/>
  <c r="L22" i="1" s="1"/>
  <c r="P10" i="1"/>
  <c r="O10" i="1"/>
  <c r="N18" i="1" s="1"/>
  <c r="P9" i="1"/>
  <c r="N23" i="1" s="1"/>
  <c r="O9" i="1"/>
  <c r="N17" i="1" s="1"/>
  <c r="P8" i="1"/>
  <c r="N22" i="1" s="1"/>
  <c r="O8" i="1"/>
  <c r="N16" i="1" s="1"/>
  <c r="P16" i="1" l="1"/>
  <c r="P17" i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<sst xmlns="http://schemas.openxmlformats.org/spreadsheetml/2006/main" count="30" uniqueCount="24">
  <si>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</si>
  <si>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</si>
  <si>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</si>
  <si>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</si>
  <si>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</si>
  <si>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</si>
  <si>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</si>
  <si>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</si>
  <si>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</si>
  <si>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</si>
  <si>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</si>
  <si>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JUNIO</t>
  </si>
  <si>
    <t>Total Año</t>
  </si>
  <si>
    <t>Preliminar 2025</t>
  </si>
  <si>
    <t>REAL 2024</t>
  </si>
  <si>
    <t>REAL 2025</t>
  </si>
  <si>
    <t>Análisis Acumulado</t>
  </si>
  <si>
    <t>Var.</t>
  </si>
  <si>
    <t>Al mes de junio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</si>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</sst>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4E-4FC5-9EE8-84C71E89C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E-4FC5-9EE8-84C71E89CA87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  <c:pt idx="4">
                  <c:v>2624</c:v>
                </c:pt>
                <c:pt idx="5">
                  <c:v>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E-4FC5-9EE8-84C71E89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4E-4FC5-9EE8-84C71E89CA87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4E-4FC5-9EE8-84C71E89CA87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4E-4FC5-9EE8-84C71E89CA87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04E-4FC5-9EE8-84C71E89CA87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4E-4FC5-9EE8-84C71E89C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4E-4FC5-9EE8-84C71E89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23812</xdr:colOff>
      <xdr:row>1</xdr:row>
      <xdr:rowOff>283520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3976687" cy="90264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  <cell r="G10">
            <v>2624</v>
          </cell>
          <cell r="H10">
            <v>2521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U26" sqref="U26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SUM(C8,D8:H8)</f>
        <v>16973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SUM(C9,D9:H9)</f>
        <v>17568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>
        <v>2624</v>
      </c>
      <c r="H10" s="20">
        <v>2521</v>
      </c>
      <c r="I10" s="20"/>
      <c r="J10" s="20"/>
      <c r="K10" s="21"/>
      <c r="L10" s="21"/>
      <c r="M10" s="21"/>
      <c r="N10" s="21"/>
      <c r="O10" s="22">
        <f>SUM(C10,D10:N10)</f>
        <v>18157</v>
      </c>
      <c r="P10" s="23">
        <f>SUM(C10:N10)</f>
        <v>18157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18</v>
      </c>
      <c r="M15" s="31"/>
      <c r="N15" s="31"/>
      <c r="O15" s="31"/>
      <c r="P15" s="32" t="s">
        <v>19</v>
      </c>
    </row>
    <row r="16" spans="2:17" ht="18.75" x14ac:dyDescent="0.35">
      <c r="L16" s="14" t="str">
        <f>+B8</f>
        <v>Preliminar 2025</v>
      </c>
      <c r="M16" s="33"/>
      <c r="N16" s="34">
        <f>+O8</f>
        <v>16973</v>
      </c>
      <c r="O16" s="35"/>
      <c r="P16" s="36">
        <f>(N18-N16)/N16</f>
        <v>6.975785070405939E-2</v>
      </c>
    </row>
    <row r="17" spans="12:17" ht="18.75" x14ac:dyDescent="0.35">
      <c r="L17" s="37" t="str">
        <f>+B9</f>
        <v>REAL 2024</v>
      </c>
      <c r="M17" s="38"/>
      <c r="N17" s="39">
        <f>+O9</f>
        <v>17568</v>
      </c>
      <c r="O17" s="40"/>
      <c r="P17" s="41">
        <f>(N18-N17)/N17</f>
        <v>3.3526867030965392E-2</v>
      </c>
    </row>
    <row r="18" spans="12:17" ht="18.75" x14ac:dyDescent="0.35">
      <c r="L18" s="19" t="str">
        <f>+B10</f>
        <v>REAL 2025</v>
      </c>
      <c r="M18" s="42"/>
      <c r="N18" s="43">
        <f>+O10</f>
        <v>18157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20</v>
      </c>
      <c r="M21" s="31"/>
      <c r="N21" s="31"/>
      <c r="O21" s="31"/>
      <c r="P21" s="32" t="s">
        <v>19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-0.45917850653799186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-0.48033772180881512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18157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21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22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23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18157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2025-07-07T19:02:34Z</dcterms:created>
  <dcterms:modified xsi:type="dcterms:W3CDTF">2025-07-07T19:03:43Z</dcterms:modified>
</cp:coreProperties>
</file>