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EmbTuristicas" sheetId="1" r:id="rId1"/>
  </sheets>
  <externalReferences>
    <externalReference r:id="rId2"/>
  </externalReference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N24" i="1"/>
  <c r="P22" i="1" s="1"/>
  <c r="L18" i="1"/>
  <c r="L24" i="1" s="1"/>
  <c r="L17" i="1"/>
  <c r="L23" i="1" s="1"/>
  <c r="L16" i="1"/>
  <c r="L22" i="1" s="1"/>
  <c r="P10" i="1"/>
  <c r="O10" i="1"/>
  <c r="N18" i="1" s="1"/>
  <c r="P9" i="1"/>
  <c r="N23" i="1" s="1"/>
  <c r="O9" i="1"/>
  <c r="N17" i="1" s="1"/>
  <c r="P8" i="1"/>
  <c r="N22" i="1" s="1"/>
  <c r="O8" i="1"/>
  <c r="N16" i="1" s="1"/>
  <c r="P16" i="1" l="1"/>
  <c r="P17" i="1"/>
  <c r="P23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<sst xmlns="http://schemas.openxmlformats.org/spreadsheetml/2006/main" count="30" uniqueCount="24">
  <si>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</si>
  <si>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</si>
  <si>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</si>
  <si>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</si>
  <si>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</si>
  <si>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</si>
  <si>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</si>
  <si>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</si>
  <si>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</si>
  <si>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</si>
  <si>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</si>
  <si>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JUNIO</t>
  </si>
  <si>
    <t>Total Año</t>
  </si>
  <si>
    <t>Preliminar 2025</t>
  </si>
  <si>
    <t>REAL 2024</t>
  </si>
  <si>
    <t>REAL 2025</t>
  </si>
  <si>
    <t>Análisis Acumulado</t>
  </si>
  <si>
    <t>Var.</t>
  </si>
  <si>
    <t>Al mes de junio</t>
  </si>
  <si>
    <t>%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</si>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</sst>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3" borderId="6" xfId="0" applyFont="1" applyFill="1" applyBorder="1"/>
    <xf numFmtId="0" fontId="6" fillId="3" borderId="6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6" xfId="2" applyNumberFormat="1" applyFont="1" applyFill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10" fillId="3" borderId="3" xfId="2" applyNumberFormat="1" applyFont="1" applyFill="1" applyBorder="1" applyAlignment="1">
      <alignment vertical="center"/>
    </xf>
    <xf numFmtId="164" fontId="11" fillId="3" borderId="3" xfId="2" applyNumberFormat="1" applyFont="1" applyFill="1" applyBorder="1" applyAlignment="1">
      <alignment vertical="center"/>
    </xf>
    <xf numFmtId="164" fontId="10" fillId="0" borderId="5" xfId="2" applyNumberFormat="1" applyFont="1" applyBorder="1" applyAlignment="1">
      <alignment vertical="center"/>
    </xf>
    <xf numFmtId="164" fontId="10" fillId="0" borderId="5" xfId="2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6" xfId="0" applyFont="1" applyFill="1" applyBorder="1"/>
    <xf numFmtId="0" fontId="13" fillId="4" borderId="10" xfId="0" applyFont="1" applyFill="1" applyBorder="1" applyAlignment="1">
      <alignment horizontal="center" vertical="center"/>
    </xf>
    <xf numFmtId="0" fontId="12" fillId="4" borderId="9" xfId="0" applyFont="1" applyFill="1" applyBorder="1"/>
    <xf numFmtId="0" fontId="12" fillId="4" borderId="11" xfId="0" applyFont="1" applyFill="1" applyBorder="1"/>
    <xf numFmtId="0" fontId="13" fillId="4" borderId="12" xfId="0" applyFont="1" applyFill="1" applyBorder="1" applyAlignment="1">
      <alignment horizontal="center" vertical="center"/>
    </xf>
    <xf numFmtId="0" fontId="7" fillId="0" borderId="6" xfId="0" applyFont="1" applyBorder="1"/>
    <xf numFmtId="164" fontId="7" fillId="0" borderId="6" xfId="2" applyNumberFormat="1" applyFont="1" applyBorder="1"/>
    <xf numFmtId="0" fontId="14" fillId="0" borderId="0" xfId="0" applyFont="1"/>
    <xf numFmtId="166" fontId="14" fillId="0" borderId="10" xfId="1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/>
    <xf numFmtId="164" fontId="9" fillId="0" borderId="0" xfId="2" applyNumberFormat="1" applyFont="1" applyBorder="1"/>
    <xf numFmtId="0" fontId="15" fillId="0" borderId="0" xfId="0" applyFont="1"/>
    <xf numFmtId="166" fontId="15" fillId="0" borderId="13" xfId="1" applyNumberFormat="1" applyFont="1" applyBorder="1"/>
    <xf numFmtId="0" fontId="10" fillId="0" borderId="11" xfId="0" applyFont="1" applyBorder="1"/>
    <xf numFmtId="164" fontId="10" fillId="0" borderId="11" xfId="2" applyNumberFormat="1" applyFont="1" applyBorder="1"/>
    <xf numFmtId="0" fontId="16" fillId="0" borderId="11" xfId="0" applyFont="1" applyBorder="1"/>
    <xf numFmtId="0" fontId="16" fillId="0" borderId="12" xfId="0" applyFont="1" applyBorder="1"/>
    <xf numFmtId="0" fontId="8" fillId="0" borderId="0" xfId="0" applyFont="1"/>
    <xf numFmtId="0" fontId="17" fillId="0" borderId="11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2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04E-4FC5-9EE8-84C71E89C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3483</c:v>
                </c:pt>
                <c:pt idx="1">
                  <c:v>3031</c:v>
                </c:pt>
                <c:pt idx="2">
                  <c:v>3426</c:v>
                </c:pt>
                <c:pt idx="3">
                  <c:v>2844</c:v>
                </c:pt>
                <c:pt idx="4">
                  <c:v>2328</c:v>
                </c:pt>
                <c:pt idx="5">
                  <c:v>2456</c:v>
                </c:pt>
                <c:pt idx="6">
                  <c:v>3042</c:v>
                </c:pt>
                <c:pt idx="7">
                  <c:v>2841</c:v>
                </c:pt>
                <c:pt idx="8">
                  <c:v>2475</c:v>
                </c:pt>
                <c:pt idx="9">
                  <c:v>2821</c:v>
                </c:pt>
                <c:pt idx="10">
                  <c:v>2868</c:v>
                </c:pt>
                <c:pt idx="11">
                  <c:v>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E-4FC5-9EE8-84C71E89CA87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3461</c:v>
                </c:pt>
                <c:pt idx="1">
                  <c:v>3200</c:v>
                </c:pt>
                <c:pt idx="2">
                  <c:v>3398</c:v>
                </c:pt>
                <c:pt idx="3">
                  <c:v>2953</c:v>
                </c:pt>
                <c:pt idx="4">
                  <c:v>2624</c:v>
                </c:pt>
                <c:pt idx="5">
                  <c:v>2521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4E-4FC5-9EE8-84C71E89C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04E-4FC5-9EE8-84C71E89CA87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04E-4FC5-9EE8-84C71E89CA87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04E-4FC5-9EE8-84C71E89CA87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04E-4FC5-9EE8-84C71E89CA87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04E-4FC5-9EE8-84C71E89C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3350</c:v>
                </c:pt>
                <c:pt idx="1">
                  <c:v>2980</c:v>
                </c:pt>
                <c:pt idx="2">
                  <c:v>3380</c:v>
                </c:pt>
                <c:pt idx="3">
                  <c:v>2765</c:v>
                </c:pt>
                <c:pt idx="4">
                  <c:v>2156</c:v>
                </c:pt>
                <c:pt idx="5">
                  <c:v>2342</c:v>
                </c:pt>
                <c:pt idx="6">
                  <c:v>2985</c:v>
                </c:pt>
                <c:pt idx="7">
                  <c:v>2745</c:v>
                </c:pt>
                <c:pt idx="8">
                  <c:v>2230</c:v>
                </c:pt>
                <c:pt idx="9">
                  <c:v>2670</c:v>
                </c:pt>
                <c:pt idx="10">
                  <c:v>2780</c:v>
                </c:pt>
                <c:pt idx="11">
                  <c:v>3190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4E-4FC5-9EE8-84C71E89C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23812</xdr:colOff>
      <xdr:row>1</xdr:row>
      <xdr:rowOff>283520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3976687" cy="90264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/>
      <sheetData sheetId="2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2025</v>
          </cell>
          <cell r="C8">
            <v>3350</v>
          </cell>
          <cell r="D8">
            <v>2980</v>
          </cell>
          <cell r="E8">
            <v>3380</v>
          </cell>
          <cell r="F8">
            <v>2765</v>
          </cell>
          <cell r="G8">
            <v>2156</v>
          </cell>
          <cell r="H8">
            <v>2342</v>
          </cell>
          <cell r="I8">
            <v>2985</v>
          </cell>
          <cell r="J8">
            <v>2745</v>
          </cell>
          <cell r="K8">
            <v>2230</v>
          </cell>
          <cell r="L8">
            <v>2670</v>
          </cell>
          <cell r="M8">
            <v>2780</v>
          </cell>
          <cell r="N8">
            <v>3190</v>
          </cell>
        </row>
        <row r="9">
          <cell r="B9" t="str">
            <v>REAL 2024</v>
          </cell>
          <cell r="C9">
            <v>3483</v>
          </cell>
          <cell r="D9">
            <v>3031</v>
          </cell>
          <cell r="E9">
            <v>3426</v>
          </cell>
          <cell r="F9">
            <v>2844</v>
          </cell>
          <cell r="G9">
            <v>2328</v>
          </cell>
          <cell r="H9">
            <v>2456</v>
          </cell>
          <cell r="I9">
            <v>3042</v>
          </cell>
          <cell r="J9">
            <v>2841</v>
          </cell>
          <cell r="K9">
            <v>2475</v>
          </cell>
          <cell r="L9">
            <v>2821</v>
          </cell>
          <cell r="M9">
            <v>2868</v>
          </cell>
          <cell r="N9">
            <v>3325</v>
          </cell>
        </row>
        <row r="10">
          <cell r="B10" t="str">
            <v>REAL 2025</v>
          </cell>
          <cell r="C10">
            <v>3461</v>
          </cell>
          <cell r="D10">
            <v>3200</v>
          </cell>
          <cell r="E10">
            <v>3398</v>
          </cell>
          <cell r="F10">
            <v>2953</v>
          </cell>
          <cell r="G10">
            <v>2624</v>
          </cell>
          <cell r="H10">
            <v>2521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U26" sqref="U26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7" ht="15" customHeight="1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ht="15" customHeight="1" thickTop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1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26.25" customHeight="1" x14ac:dyDescent="0.2">
      <c r="B6" s="6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4</v>
      </c>
      <c r="H6" s="7" t="s">
        <v>6</v>
      </c>
      <c r="I6" s="7" t="s">
        <v>6</v>
      </c>
      <c r="J6" s="7" t="s">
        <v>5</v>
      </c>
      <c r="K6" s="7" t="s">
        <v>7</v>
      </c>
      <c r="L6" s="7" t="s">
        <v>8</v>
      </c>
      <c r="M6" s="7" t="s">
        <v>9</v>
      </c>
      <c r="N6" s="8" t="s">
        <v>10</v>
      </c>
      <c r="O6" s="9" t="s">
        <v>11</v>
      </c>
      <c r="P6" s="9" t="s">
        <v>12</v>
      </c>
    </row>
    <row r="7" spans="2:17" ht="1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/>
    </row>
    <row r="8" spans="2:17" ht="18" customHeight="1" x14ac:dyDescent="0.2">
      <c r="B8" s="14" t="s">
        <v>13</v>
      </c>
      <c r="C8" s="15">
        <v>3350</v>
      </c>
      <c r="D8" s="15">
        <v>2980</v>
      </c>
      <c r="E8" s="15">
        <v>3380</v>
      </c>
      <c r="F8" s="15">
        <v>2765</v>
      </c>
      <c r="G8" s="15">
        <v>2156</v>
      </c>
      <c r="H8" s="15">
        <v>2342</v>
      </c>
      <c r="I8" s="15">
        <v>2985</v>
      </c>
      <c r="J8" s="15">
        <v>2745</v>
      </c>
      <c r="K8" s="15">
        <v>2230</v>
      </c>
      <c r="L8" s="15">
        <v>2670</v>
      </c>
      <c r="M8" s="15">
        <v>2780</v>
      </c>
      <c r="N8" s="15">
        <v>3190</v>
      </c>
      <c r="O8" s="16">
        <f>SUM(C8,D8:H8)</f>
        <v>16973</v>
      </c>
      <c r="P8" s="16">
        <f>SUM(C8:N8)</f>
        <v>33573</v>
      </c>
    </row>
    <row r="9" spans="2:17" ht="18" customHeight="1" x14ac:dyDescent="0.2">
      <c r="B9" s="17" t="s">
        <v>14</v>
      </c>
      <c r="C9" s="18">
        <v>3483</v>
      </c>
      <c r="D9" s="18">
        <v>3031</v>
      </c>
      <c r="E9" s="18">
        <v>3426</v>
      </c>
      <c r="F9" s="18">
        <v>2844</v>
      </c>
      <c r="G9" s="18">
        <v>2328</v>
      </c>
      <c r="H9" s="18">
        <v>2456</v>
      </c>
      <c r="I9" s="18">
        <v>3042</v>
      </c>
      <c r="J9" s="18">
        <v>2841</v>
      </c>
      <c r="K9" s="18">
        <v>2475</v>
      </c>
      <c r="L9" s="18">
        <v>2821</v>
      </c>
      <c r="M9" s="18">
        <v>2868</v>
      </c>
      <c r="N9" s="18">
        <v>3325</v>
      </c>
      <c r="O9" s="16">
        <f>SUM(C9,D9:H9)</f>
        <v>17568</v>
      </c>
      <c r="P9" s="16">
        <f>SUM(C9:N9)</f>
        <v>34940</v>
      </c>
    </row>
    <row r="10" spans="2:17" ht="18" customHeight="1" x14ac:dyDescent="0.2">
      <c r="B10" s="19" t="s">
        <v>15</v>
      </c>
      <c r="C10" s="20">
        <v>3461</v>
      </c>
      <c r="D10" s="20">
        <v>3200</v>
      </c>
      <c r="E10" s="20">
        <v>3398</v>
      </c>
      <c r="F10" s="20">
        <v>2953</v>
      </c>
      <c r="G10" s="20">
        <v>2624</v>
      </c>
      <c r="H10" s="20">
        <v>2521</v>
      </c>
      <c r="I10" s="20"/>
      <c r="J10" s="20"/>
      <c r="K10" s="21"/>
      <c r="L10" s="21"/>
      <c r="M10" s="21"/>
      <c r="N10" s="21"/>
      <c r="O10" s="22">
        <f>SUM(C10,D10:N10)</f>
        <v>18157</v>
      </c>
      <c r="P10" s="23">
        <f>SUM(C10:N10)</f>
        <v>18157</v>
      </c>
    </row>
    <row r="11" spans="2:17" ht="15" customHeigh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2:17" ht="15" customHeight="1" x14ac:dyDescent="0.2">
      <c r="B12" s="1"/>
    </row>
    <row r="14" spans="2:17" ht="18.75" x14ac:dyDescent="0.35">
      <c r="L14" s="27" t="s">
        <v>16</v>
      </c>
      <c r="M14" s="28"/>
      <c r="N14" s="28"/>
      <c r="O14" s="28"/>
      <c r="P14" s="29" t="s">
        <v>17</v>
      </c>
    </row>
    <row r="15" spans="2:17" ht="18.75" x14ac:dyDescent="0.35">
      <c r="L15" s="30" t="s">
        <v>18</v>
      </c>
      <c r="M15" s="31"/>
      <c r="N15" s="31"/>
      <c r="O15" s="31"/>
      <c r="P15" s="32" t="s">
        <v>19</v>
      </c>
    </row>
    <row r="16" spans="2:17" ht="18.75" x14ac:dyDescent="0.35">
      <c r="L16" s="14" t="str">
        <f>+B8</f>
        <v>Preliminar 2025</v>
      </c>
      <c r="M16" s="33"/>
      <c r="N16" s="34">
        <f>+O8</f>
        <v>16973</v>
      </c>
      <c r="O16" s="35"/>
      <c r="P16" s="36">
        <f>(N18-N16)/N16</f>
        <v>6.975785070405939E-2</v>
      </c>
    </row>
    <row r="17" spans="12:17" ht="18.75" x14ac:dyDescent="0.35">
      <c r="L17" s="37" t="str">
        <f>+B9</f>
        <v>REAL 2024</v>
      </c>
      <c r="M17" s="38"/>
      <c r="N17" s="39">
        <f>+O9</f>
        <v>17568</v>
      </c>
      <c r="O17" s="40"/>
      <c r="P17" s="41">
        <f>(N18-N17)/N17</f>
        <v>3.3526867030965392E-2</v>
      </c>
    </row>
    <row r="18" spans="12:17" ht="18.75" x14ac:dyDescent="0.35">
      <c r="L18" s="19" t="str">
        <f>+B10</f>
        <v>REAL 2025</v>
      </c>
      <c r="M18" s="42"/>
      <c r="N18" s="43">
        <f>+O10</f>
        <v>18157</v>
      </c>
      <c r="O18" s="44"/>
      <c r="P18" s="45"/>
    </row>
    <row r="19" spans="12:17" x14ac:dyDescent="0.2">
      <c r="L19" s="46"/>
      <c r="M19" s="46"/>
      <c r="N19" s="46"/>
      <c r="O19" s="46"/>
      <c r="P19" s="46"/>
      <c r="Q19" s="46"/>
    </row>
    <row r="20" spans="12:17" ht="18.75" x14ac:dyDescent="0.35">
      <c r="L20" s="27" t="s">
        <v>16</v>
      </c>
      <c r="M20" s="28"/>
      <c r="N20" s="28"/>
      <c r="O20" s="28"/>
      <c r="P20" s="29" t="s">
        <v>17</v>
      </c>
      <c r="Q20" s="46"/>
    </row>
    <row r="21" spans="12:17" ht="18.75" x14ac:dyDescent="0.35">
      <c r="L21" s="30" t="s">
        <v>20</v>
      </c>
      <c r="M21" s="31"/>
      <c r="N21" s="31"/>
      <c r="O21" s="31"/>
      <c r="P21" s="32" t="s">
        <v>19</v>
      </c>
      <c r="Q21" s="46"/>
    </row>
    <row r="22" spans="12:17" ht="18.75" x14ac:dyDescent="0.35">
      <c r="L22" s="14" t="str">
        <f>+L16</f>
        <v>Preliminar 2025</v>
      </c>
      <c r="M22" s="33"/>
      <c r="N22" s="34">
        <f>+P8</f>
        <v>33573</v>
      </c>
      <c r="O22" s="35"/>
      <c r="P22" s="36">
        <f>(N24-N22)/N22</f>
        <v>-0.45917850653799186</v>
      </c>
      <c r="Q22" s="46"/>
    </row>
    <row r="23" spans="12:17" ht="15.75" customHeight="1" x14ac:dyDescent="0.35">
      <c r="L23" s="37" t="str">
        <f>+L17</f>
        <v>REAL 2024</v>
      </c>
      <c r="M23" s="38"/>
      <c r="N23" s="39">
        <f>+P9</f>
        <v>34940</v>
      </c>
      <c r="O23" s="40"/>
      <c r="P23" s="41">
        <f>(N24-N23)/N23</f>
        <v>-0.48033772180881512</v>
      </c>
      <c r="Q23" s="46"/>
    </row>
    <row r="24" spans="12:17" ht="15" customHeight="1" x14ac:dyDescent="0.35">
      <c r="L24" s="19" t="str">
        <f>+L18</f>
        <v>REAL 2025</v>
      </c>
      <c r="M24" s="42"/>
      <c r="N24" s="43">
        <f>+P10</f>
        <v>18157</v>
      </c>
      <c r="O24" s="47"/>
      <c r="P24" s="45"/>
      <c r="Q24" s="46"/>
    </row>
    <row r="25" spans="12:17" ht="15" customHeight="1" x14ac:dyDescent="0.35">
      <c r="L25" s="48"/>
      <c r="M25" s="49"/>
      <c r="N25" s="50"/>
      <c r="O25" s="49"/>
      <c r="P25" s="49"/>
      <c r="Q25" s="46"/>
    </row>
    <row r="26" spans="12:17" ht="15.75" customHeight="1" x14ac:dyDescent="0.35">
      <c r="L26" s="48"/>
      <c r="M26" s="49"/>
      <c r="N26" s="49"/>
      <c r="O26" s="49"/>
      <c r="P26" s="49"/>
      <c r="Q26" s="46"/>
    </row>
    <row r="27" spans="12:17" ht="12.75" customHeight="1" x14ac:dyDescent="0.25">
      <c r="L27" s="51"/>
      <c r="M27" s="52"/>
      <c r="N27" s="52"/>
      <c r="O27" s="52"/>
      <c r="P27" s="52"/>
      <c r="Q27" s="46"/>
    </row>
    <row r="28" spans="12:17" ht="12.75" customHeight="1" x14ac:dyDescent="0.25">
      <c r="L28" s="52"/>
      <c r="M28" s="52"/>
      <c r="N28" s="53"/>
      <c r="O28" s="52"/>
      <c r="P28" s="52"/>
      <c r="Q28" s="46"/>
    </row>
    <row r="29" spans="12:17" ht="12.75" customHeight="1" x14ac:dyDescent="0.25">
      <c r="L29" s="52"/>
      <c r="M29" s="52"/>
      <c r="N29" s="52"/>
      <c r="O29" s="52"/>
      <c r="P29" s="52"/>
      <c r="Q29" s="46"/>
    </row>
    <row r="30" spans="12:17" ht="12.75" customHeight="1" x14ac:dyDescent="0.25">
      <c r="L30" s="52"/>
      <c r="M30" s="52"/>
      <c r="N30" s="52"/>
      <c r="O30" s="52"/>
      <c r="P30" s="52"/>
      <c r="Q30" s="46"/>
    </row>
    <row r="31" spans="12:17" ht="12.75" customHeight="1" x14ac:dyDescent="0.25">
      <c r="L31" s="52"/>
      <c r="M31" s="52"/>
      <c r="N31" s="52"/>
      <c r="O31" s="52"/>
      <c r="P31" s="52"/>
      <c r="Q31" s="46"/>
    </row>
    <row r="32" spans="12:17" ht="12.75" customHeight="1" x14ac:dyDescent="0.25">
      <c r="L32" s="52"/>
      <c r="M32" s="52"/>
      <c r="N32" s="52"/>
      <c r="O32" s="52"/>
      <c r="P32" s="52"/>
      <c r="Q32" s="46"/>
    </row>
    <row r="33" spans="8:17" ht="12.75" customHeight="1" x14ac:dyDescent="0.25">
      <c r="L33" s="52"/>
      <c r="M33" s="52"/>
      <c r="N33" s="52"/>
      <c r="O33" s="52"/>
      <c r="P33" s="52"/>
      <c r="Q33" s="46"/>
    </row>
    <row r="34" spans="8:17" ht="12.75" customHeight="1" x14ac:dyDescent="0.25">
      <c r="L34" s="52"/>
      <c r="M34" s="52"/>
      <c r="N34" s="52"/>
      <c r="O34" s="52"/>
      <c r="P34" s="52"/>
      <c r="Q34" s="46"/>
    </row>
    <row r="35" spans="8:17" ht="12.75" customHeight="1" x14ac:dyDescent="0.25">
      <c r="L35" s="52"/>
      <c r="M35" s="52"/>
      <c r="N35" s="52"/>
      <c r="O35" s="52"/>
      <c r="P35" s="52"/>
      <c r="Q35" s="46"/>
    </row>
    <row r="36" spans="8:17" ht="12.75" customHeight="1" x14ac:dyDescent="0.25">
      <c r="L36" s="54"/>
      <c r="M36" s="54"/>
      <c r="N36" s="54"/>
      <c r="O36" s="54"/>
      <c r="P36" s="54"/>
    </row>
    <row r="37" spans="8:17" ht="12.75" customHeight="1" x14ac:dyDescent="0.25">
      <c r="L37" s="54"/>
      <c r="M37" s="54"/>
      <c r="N37" s="54"/>
      <c r="O37" s="54"/>
      <c r="P37" s="54"/>
    </row>
    <row r="38" spans="8:17" ht="12.75" customHeight="1" x14ac:dyDescent="0.25">
      <c r="L38" s="54"/>
      <c r="M38" s="54"/>
      <c r="N38" s="54"/>
      <c r="O38" s="54"/>
      <c r="P38" s="54"/>
    </row>
    <row r="39" spans="8:17" ht="12.75" customHeight="1" x14ac:dyDescent="0.25">
      <c r="L39" s="54"/>
      <c r="M39" s="54"/>
      <c r="N39" s="54"/>
      <c r="O39" s="54"/>
      <c r="P39" s="54"/>
    </row>
    <row r="40" spans="8:17" ht="12.75" customHeight="1" x14ac:dyDescent="0.25">
      <c r="L40" s="54"/>
      <c r="M40" s="54"/>
      <c r="N40" s="54"/>
      <c r="O40" s="54"/>
      <c r="P40" s="54"/>
    </row>
    <row r="41" spans="8:17" ht="15" x14ac:dyDescent="0.2">
      <c r="H41" s="13"/>
    </row>
    <row r="42" spans="8:17" ht="15" x14ac:dyDescent="0.2">
      <c r="H42" s="13"/>
    </row>
    <row r="43" spans="8:17" ht="15" x14ac:dyDescent="0.2">
      <c r="H43" s="13"/>
    </row>
    <row r="44" spans="8:17" ht="15" x14ac:dyDescent="0.2">
      <c r="H44" s="13"/>
    </row>
    <row r="45" spans="8:17" ht="15.75" x14ac:dyDescent="0.25">
      <c r="H45" s="55"/>
    </row>
    <row r="49" spans="2:16" x14ac:dyDescent="0.2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2:16" x14ac:dyDescent="0.2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2:16" ht="18" x14ac:dyDescent="0.25">
      <c r="B51" s="56"/>
      <c r="C51" s="56"/>
      <c r="D51" s="57" t="s">
        <v>21</v>
      </c>
      <c r="E51" s="57"/>
      <c r="F51" s="57"/>
      <c r="G51" s="57"/>
      <c r="H51" s="57"/>
      <c r="I51" s="58"/>
      <c r="J51" s="58"/>
      <c r="K51" s="58"/>
      <c r="L51" s="58"/>
      <c r="M51" s="58"/>
      <c r="N51" s="58"/>
      <c r="O51" s="56"/>
      <c r="P51" s="56"/>
    </row>
    <row r="52" spans="2:16" ht="18" x14ac:dyDescent="0.25">
      <c r="B52" s="56"/>
      <c r="C52" s="56"/>
      <c r="D52" s="57"/>
      <c r="E52" s="57"/>
      <c r="F52" s="57"/>
      <c r="G52" s="57"/>
      <c r="H52" s="57"/>
      <c r="I52" s="58"/>
      <c r="J52" s="58"/>
      <c r="K52" s="58"/>
      <c r="L52" s="58" t="s">
        <v>22</v>
      </c>
      <c r="M52" s="58"/>
      <c r="N52" s="58"/>
      <c r="O52" s="56"/>
      <c r="P52" s="56"/>
    </row>
    <row r="53" spans="2:16" ht="18" x14ac:dyDescent="0.25">
      <c r="B53" s="56"/>
      <c r="C53" s="56"/>
      <c r="D53" s="57" t="s">
        <v>23</v>
      </c>
      <c r="E53" s="57"/>
      <c r="F53" s="59">
        <f>SUM(C8:H8)</f>
        <v>16973</v>
      </c>
      <c r="G53" s="57"/>
      <c r="H53" s="57"/>
      <c r="I53" s="58"/>
      <c r="J53" s="58"/>
      <c r="K53" s="58"/>
      <c r="L53" s="58"/>
      <c r="M53" s="58"/>
      <c r="N53" s="58"/>
      <c r="O53" s="56"/>
      <c r="P53" s="56"/>
    </row>
    <row r="54" spans="2:16" ht="18" x14ac:dyDescent="0.25">
      <c r="B54" s="56"/>
      <c r="C54" s="56"/>
      <c r="D54" s="57">
        <v>2008</v>
      </c>
      <c r="E54" s="57"/>
      <c r="F54" s="59">
        <f>SUM(C9:H9)</f>
        <v>17568</v>
      </c>
      <c r="G54" s="57"/>
      <c r="H54" s="57"/>
      <c r="I54" s="58"/>
      <c r="J54" s="58"/>
      <c r="K54" s="58"/>
      <c r="L54" s="58"/>
      <c r="M54" s="58"/>
      <c r="N54" s="58"/>
      <c r="O54" s="56"/>
      <c r="P54" s="56"/>
    </row>
    <row r="55" spans="2:16" ht="18" x14ac:dyDescent="0.25">
      <c r="B55" s="56"/>
      <c r="C55" s="56"/>
      <c r="D55" s="57">
        <v>2009</v>
      </c>
      <c r="E55" s="57"/>
      <c r="F55" s="59">
        <f>SUM(C10:H10)</f>
        <v>18157</v>
      </c>
      <c r="G55" s="57"/>
      <c r="H55" s="57"/>
      <c r="I55" s="58"/>
      <c r="J55" s="58"/>
      <c r="K55" s="58"/>
      <c r="L55" s="58"/>
      <c r="M55" s="58"/>
      <c r="N55" s="58"/>
      <c r="O55" s="56"/>
      <c r="P55" s="56"/>
    </row>
    <row r="56" spans="2:16" ht="15" x14ac:dyDescent="0.2">
      <c r="B56" s="56"/>
      <c r="C56" s="56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6"/>
      <c r="P56" s="56"/>
    </row>
    <row r="57" spans="2:16" ht="15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2:16" ht="15" x14ac:dyDescent="0.2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6" ht="15" x14ac:dyDescent="0.2"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2025-07-07T19:02:34Z</dcterms:created>
  <dcterms:modified xsi:type="dcterms:W3CDTF">2025-07-07T19:03:43Z</dcterms:modified>
</cp:coreProperties>
</file>